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C:\Users\turners\Desktop\WAC 2024-05\Depletion Plan Updates\Federal\"/>
    </mc:Choice>
  </mc:AlternateContent>
  <xr:revisionPtr revIDLastSave="0" documentId="13_ncr:1_{46AAF9B1-6965-4597-AC2F-66136341503E}" xr6:coauthVersionLast="47" xr6:coauthVersionMax="47" xr10:uidLastSave="{00000000-0000-0000-0000-000000000000}"/>
  <bookViews>
    <workbookView xWindow="6165" yWindow="2760" windowWidth="21600" windowHeight="11055" xr2:uid="{A35A0969-06CC-47C4-824F-7A4501D3B8F1}"/>
  </bookViews>
  <sheets>
    <sheet name="SUMMARY" sheetId="4" r:id="rId1"/>
    <sheet name="Colorado" sheetId="1" r:id="rId2"/>
    <sheet name="Nebraska" sheetId="2" r:id="rId3"/>
    <sheet name="Wyoming" sheetId="3"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23" i="4" l="1"/>
  <c r="G23" i="4"/>
  <c r="H23" i="4"/>
  <c r="F23" i="4"/>
  <c r="E23" i="4"/>
  <c r="D23" i="4"/>
  <c r="F26" i="4" l="1"/>
  <c r="F25" i="4" l="1"/>
</calcChain>
</file>

<file path=xl/sharedStrings.xml><?xml version="1.0" encoding="utf-8"?>
<sst xmlns="http://schemas.openxmlformats.org/spreadsheetml/2006/main" count="2032" uniqueCount="1236">
  <si>
    <t>PRRIP Tiered Consultations - Colorado</t>
  </si>
  <si>
    <t>BO No.</t>
  </si>
  <si>
    <t>Lead Federal Agency</t>
  </si>
  <si>
    <t>County</t>
  </si>
  <si>
    <t>Project Name</t>
  </si>
  <si>
    <t>Project Proponent(s) and/or Beneficiary(ies)</t>
  </si>
  <si>
    <t>Date of BO</t>
  </si>
  <si>
    <r>
      <t xml:space="preserve">Depletion Category </t>
    </r>
    <r>
      <rPr>
        <sz val="14"/>
        <rFont val="Arial"/>
        <family val="2"/>
      </rPr>
      <t xml:space="preserve">        (existing, new, or combination water-related activity; federal or non-federal)</t>
    </r>
  </si>
  <si>
    <r>
      <t xml:space="preserve">Start Year if new water-related activity creating depletions </t>
    </r>
    <r>
      <rPr>
        <sz val="14"/>
        <rFont val="Arial"/>
        <family val="2"/>
      </rPr>
      <t>(estimated)</t>
    </r>
  </si>
  <si>
    <t xml:space="preserve">Water Sources and Uses </t>
  </si>
  <si>
    <r>
      <t xml:space="preserve">Offsetting Measure </t>
    </r>
    <r>
      <rPr>
        <sz val="14"/>
        <rFont val="Arial"/>
        <family val="2"/>
      </rPr>
      <t>(e.g., SPWRAP or MOA)</t>
    </r>
  </si>
  <si>
    <t>07-F-0354</t>
  </si>
  <si>
    <t>COE</t>
  </si>
  <si>
    <t>Douglas</t>
  </si>
  <si>
    <t>Sandstone Ranch Residential Development</t>
  </si>
  <si>
    <t>American Ranch Sandstone, LLC</t>
  </si>
  <si>
    <t>Existing, non-federal</t>
  </si>
  <si>
    <t>Non-tributary Denver Basin groundwater and surface water from the transfer of historic consumptive use (CU) tributary to the South Platte River for treated water for 106 homes on residential lots, a community farm, a recreation center, 3 owners' cabins, and an equestrian center.</t>
  </si>
  <si>
    <t>SPWRAP - AR Sandstone, LLC</t>
  </si>
  <si>
    <t>08-F-004</t>
  </si>
  <si>
    <t>FERC</t>
  </si>
  <si>
    <t>Adams, Morgan, Weld</t>
  </si>
  <si>
    <t>High Plains Expansion Project</t>
  </si>
  <si>
    <t>Colorado Interstate Gas Company</t>
  </si>
  <si>
    <t>New, non-federal</t>
  </si>
  <si>
    <t>Withdrawal of up to 92 acre-feet (AF) water from south Platte at two locations, southeast of Greeley and north-northwest of Fort Lupton for horizontal directional drill operations, dust control, trench compaction, and hydrostatic testing of pipelines.  Additionally, small amounts of water may be appropriated from canals along the pipeline route.</t>
  </si>
  <si>
    <t>SPWRAP- one-time use/payment</t>
  </si>
  <si>
    <t>08-F-005</t>
  </si>
  <si>
    <t>USFS</t>
  </si>
  <si>
    <t>Clear Creek</t>
  </si>
  <si>
    <t>Silver Dollar Lake Reservoir Project</t>
  </si>
  <si>
    <t>Xcel Energy</t>
  </si>
  <si>
    <t>Project cancelled</t>
  </si>
  <si>
    <t>Transport 67.2 AF of waters from Green Lake basin and Leavenworth Creek to south Clear Creek for delivery and use downstream and for natural draining in the event of an overflow of Green Lake.</t>
  </si>
  <si>
    <t>SPWRAP –Xcel PROJECT CANCELED</t>
  </si>
  <si>
    <t>08-F-006</t>
  </si>
  <si>
    <t>Larimer &amp; Weld</t>
  </si>
  <si>
    <t>Bellvue Transmission  [Pipe] Line Project</t>
  </si>
  <si>
    <t>City of Greeley</t>
  </si>
  <si>
    <t>Combination existing &amp; new, non-federal</t>
  </si>
  <si>
    <t>New 60-inch pipeline to support 18,837 to 37,731 AF/yr anticipated future deliveries from Colorado-Big Thompson (C-BT) and Windy Gap (WG) projects, further utilization of existing supplies (high-mountain reservoirs, senior direct water rights, Bob Creek, C-BT/WG supplies, Laramie-Poudre Tunnel water) and new agricultural water conversion acquisitions.</t>
  </si>
  <si>
    <t>SPWRAP –Greeley</t>
  </si>
  <si>
    <t>08-F-009</t>
  </si>
  <si>
    <t>WAPA</t>
  </si>
  <si>
    <t>Tinmath Tap- Black Hollow Trans. Line Rebuild</t>
  </si>
  <si>
    <t>Platte River Power Authority (PRPA)</t>
  </si>
  <si>
    <t>0.2 AF water from City of Ft. Collins municipal supply to mix concrete at the LaFarge Concrete mixing plant in Ft. Collins.  The concrete would be used for foundations of new transmission-line structures.</t>
  </si>
  <si>
    <t>SPWRAP (one-time use) - Ft. Collins (already a member)</t>
  </si>
  <si>
    <t>08-F-011</t>
  </si>
  <si>
    <t>Adams</t>
  </si>
  <si>
    <t>Lambertson Lakes (No.3) Dam Project</t>
  </si>
  <si>
    <t>City of Thornton</t>
  </si>
  <si>
    <t>Existing, nonfederal</t>
  </si>
  <si>
    <t>NA</t>
  </si>
  <si>
    <t>Temporary detention of stormwater and expansion of wetland area in four detention ponds, up to 10.1 af volume including dam replacement</t>
  </si>
  <si>
    <t>SPWRAP –Thornton</t>
  </si>
  <si>
    <t>08-F-013</t>
  </si>
  <si>
    <t>Park</t>
  </si>
  <si>
    <t>James Tingle Dam &amp; Reservoir Project</t>
  </si>
  <si>
    <t>Centennial Water and Sanitation District</t>
  </si>
  <si>
    <t>Combination existing and new, non-federal</t>
  </si>
  <si>
    <t>Re-timing of historically diverted but unconsumed water to Michigan Creek to maintain the historical flow regime; 13 AF/yr evap from transferred historic consumptive use.  Also transferred historic consumptive use for municipal and other water supply purposes within the service area.</t>
  </si>
  <si>
    <t>SPWRAPx2;Centennial W&amp;SD, Center of Colo WCD</t>
  </si>
  <si>
    <t>08-F-014</t>
  </si>
  <si>
    <t>Larimer</t>
  </si>
  <si>
    <t>Dixon Creek-Horseshoe Trans. Line Rebuild</t>
  </si>
  <si>
    <t>0.3 AF water from City of Ft. Collins municipal supply to mix concrete at the LaFarge Concrete mixing plant in Ft. Collins.  The concrete would be used for foundations of new transmission-line structures.</t>
  </si>
  <si>
    <t>08-F-015</t>
  </si>
  <si>
    <t>Aurora Raw Water Del. Sys. Pipeline</t>
  </si>
  <si>
    <t>City of Aurora</t>
  </si>
  <si>
    <t>Water has and would continue to be used for general municipal purposes throughout Aurora’s service area. Anticipated water uses would include, but would not be limited to, domestic, irrigation, industrial, commercial, and recreation. Current average total annual flow through the Rampart pipeline (from Rampart Reservoir) is approximately 50,000 AF/year, 50 percent of which is from the South Platte River Basin.  At build-out, the approximate average flow through the proposed pipeline would be anticipated to be about 80,000 AF/year; two-thirds of the 30,000 AF/year increase would come from the South Platte River.</t>
  </si>
  <si>
    <t>SPWRAP –Aurora</t>
  </si>
  <si>
    <t>08-F-021</t>
  </si>
  <si>
    <t>Weld, Boulder</t>
  </si>
  <si>
    <t>Ft. St. Vrain - Fordham Trans. Line Project</t>
  </si>
  <si>
    <t>PRPA</t>
  </si>
  <si>
    <t>1.4 AF water from City of Ft. Collins municipal supply to mix concrete at the LaFarge Concrete mixing plant in Ft. Collins.  The concere would be used for foundations of new transmission-line structures.</t>
  </si>
  <si>
    <t>SPWRAP (one-time use) - Ft. Collins</t>
  </si>
  <si>
    <t>08-F-026</t>
  </si>
  <si>
    <t>BLM</t>
  </si>
  <si>
    <t>Jackson, Larimer</t>
  </si>
  <si>
    <t>BLM -Seven 2008 Projects</t>
  </si>
  <si>
    <t>Existing and new, federal</t>
  </si>
  <si>
    <t>All 7 projects would provide water primarily for livestock, and then wildlife, which the Colorado Plan defines as incidental to agriculture. Two spring redevelopments, Green Spring (N Platte Basin) and Pasture Corner Spring (Laramie R. Basin) are historic, Federal water-related activities covered by the PRRIP without further measures required (0.55 AF/yr est CU).  The proposed North Park B &amp; C Ponds, Linpore Spring (undeveloped seep), and the Badger well are all new projects located in the N. Platte River Basin in Jackson County; they are covered under the N. Platte portion of the Colorado Plan by virtue of being incidental to ag water use in Jackson County. The proposed Nunn Well (Laramie River Basin, Larimer County) would improve livestock distribution in the grazing allotment; as a new, Federal water-related activity in Larimer Co., depletive effects need to be addressed according to the Federal Depletions Plan. BLM will offset Nunn well depletions by reducing depletions associated with historic water development projects: specifically, by abandoning BLM’s spring development project at Inglis Spring.  Est 5.91 AF/yr est total new CU.</t>
  </si>
  <si>
    <t>Fed. Deps.; one new dep. (Lar Co.) w/ Fed. Offset</t>
  </si>
  <si>
    <t>08-F-023</t>
  </si>
  <si>
    <t>Lake George Dam &amp; Reservoir Repair Proj.</t>
  </si>
  <si>
    <t>Lake George Company</t>
  </si>
  <si>
    <t>Native South Platte River flows stored in 171.23 AF upper pond + 86.55 AF lower pond; includes 30 AF/yr of transferred consumptive use.  Supplies recreational and piscatorial and augmentation water for two wells which supply the Eleven Mile Ranch Homeowners Association.</t>
  </si>
  <si>
    <t>SPWRAP, Lake George Company</t>
  </si>
  <si>
    <t>08-F-017</t>
  </si>
  <si>
    <t>Ken Mitchell Lakes inlet/outlet project</t>
  </si>
  <si>
    <t>City of Brighton</t>
  </si>
  <si>
    <t>Some combination of transferred agricultural irrigation water from Fulton Irrigation Ditch, free river water from South Platte River, consumable wastewater effluent credits, and leased sources of fully consumable water, totalling 3 - 50 cfs/day.</t>
  </si>
  <si>
    <t>SPWRAP, Brighton</t>
  </si>
  <si>
    <t>09-F-002</t>
  </si>
  <si>
    <t>Well/Water Enhancement Project, Livermore Community Well</t>
  </si>
  <si>
    <t>Larimer County Road and Bridge Dept</t>
  </si>
  <si>
    <t>Well on unnamed tributary to North Fork Cache la Poudre River serving 3 residences, 2 commercial/industrial taps, and landscape irrigation. 2.1 AF/yr estimated withdrawal.</t>
  </si>
  <si>
    <t>SPWRAP, Larimer County</t>
  </si>
  <si>
    <t>PRRIP Tiered Consultations - Wyoming</t>
  </si>
  <si>
    <t xml:space="preserve">PRRIP Tiered Consultations - Nebraska </t>
  </si>
  <si>
    <t>FWS-NE:2008-217</t>
  </si>
  <si>
    <t>USDA-RD</t>
  </si>
  <si>
    <t>Cheyenne</t>
  </si>
  <si>
    <t>Wastewater Facility Improvements</t>
  </si>
  <si>
    <t>Village of Lodgepole</t>
  </si>
  <si>
    <t>Existing?</t>
  </si>
  <si>
    <t>Lodgepole Creek, South Platte Drainage</t>
  </si>
  <si>
    <t>None, municipal uses covered under NE NDP</t>
  </si>
  <si>
    <t>FWS-NE:2008-453</t>
  </si>
  <si>
    <t>Scotts Bluff</t>
  </si>
  <si>
    <t>Water Supply Improvements</t>
  </si>
  <si>
    <t>Village of Lyman, City of Morrill</t>
  </si>
  <si>
    <t>North Platte River</t>
  </si>
  <si>
    <t>FWS-NE:2008-454</t>
  </si>
  <si>
    <t>Village of Minatare</t>
  </si>
  <si>
    <t>FWS-NE:2008-489</t>
  </si>
  <si>
    <t>Lincoln</t>
  </si>
  <si>
    <t>Village of Sutherland</t>
  </si>
  <si>
    <t>South Platte River</t>
  </si>
  <si>
    <t>FWS-NE:2008-497</t>
  </si>
  <si>
    <t>Oil Well</t>
  </si>
  <si>
    <t>Antelope Energy Company</t>
  </si>
  <si>
    <t>New, One-time</t>
  </si>
  <si>
    <t>150,000 to 168,000 gallons of water from City of Sidney municipal well (Lodgepole Creek, South Platte Drainage)</t>
  </si>
  <si>
    <t>None, outside of 28/40 line</t>
  </si>
  <si>
    <t>FWS-NE:2008-498</t>
  </si>
  <si>
    <t>FHWA</t>
  </si>
  <si>
    <t>Hall</t>
  </si>
  <si>
    <t>Detention Cell Storm Sewer Project</t>
  </si>
  <si>
    <t>Nebraska Department of Roads</t>
  </si>
  <si>
    <t>New</t>
  </si>
  <si>
    <t>Temporary detention of stormwater which enters into Warm Slough</t>
  </si>
  <si>
    <t>covered under NE NDP, drainage enters Platte River below Chapman</t>
  </si>
  <si>
    <t>WY08-F0010</t>
  </si>
  <si>
    <t>Rockies Express Arlington Compressor Station</t>
  </si>
  <si>
    <t>Rockies Express</t>
  </si>
  <si>
    <t xml:space="preserve">Existing  </t>
  </si>
  <si>
    <t>No depletion estimate required</t>
  </si>
  <si>
    <t>SEO Recovery Agreement - no offsetting measures required</t>
  </si>
  <si>
    <t>WY08-F0011</t>
  </si>
  <si>
    <t xml:space="preserve">Immigrant Gap </t>
  </si>
  <si>
    <t>Existing</t>
  </si>
  <si>
    <t>WY08-F016</t>
  </si>
  <si>
    <t>WAPA/DOE</t>
  </si>
  <si>
    <t>Cheyenne Substation</t>
  </si>
  <si>
    <t xml:space="preserve">1x Use </t>
  </si>
  <si>
    <t>1x Use 3.2 acre-feet</t>
  </si>
  <si>
    <t>No SEO Recovery Agreement required- no offsetting measures required</t>
  </si>
  <si>
    <t>WY08-F0032</t>
  </si>
  <si>
    <t>Snowy Mountain Lodge</t>
  </si>
  <si>
    <t>33 acre-feet</t>
  </si>
  <si>
    <t>09-F-001</t>
  </si>
  <si>
    <t>Arapahoe</t>
  </si>
  <si>
    <t>Tommy Davis Park Stormwater Management</t>
  </si>
  <si>
    <t>Greenwood Village</t>
  </si>
  <si>
    <t xml:space="preserve">Combination; 1.37 af Existing, 1.47 af New, non-federal </t>
  </si>
  <si>
    <t>Source: 2.84 af/yr evaporative loss &amp; 3.4 af storage capacity increase associated w/ re-configured pond aligned on Goldsmith Gulch.  Use: Storage capacity increase to provide improved water quality, waterfowl habitat, &amp; aquatic habitat by increasing water and oxygen circulation in pond</t>
  </si>
  <si>
    <t>SPWRAP - Greenwood Village</t>
  </si>
  <si>
    <t>09-F-006</t>
  </si>
  <si>
    <t>Logan</t>
  </si>
  <si>
    <t>Colorado Highlands Wind Project</t>
  </si>
  <si>
    <t>Colorado Highlands Wind, LLC</t>
  </si>
  <si>
    <t>New; 22.6 af New one-time, 3.5 af New, non-federal</t>
  </si>
  <si>
    <t>2010-2011</t>
  </si>
  <si>
    <t xml:space="preserve">Source: alluvial wells w/i S. Platte Basin.  Use: One-time water use of approx. 22.6 af from the City of Sterling and/or Town of Fleming municipal supply(s) would be used during construction to mix concrete for foundations, soil compaction, and dust abatement.  Additionally, water would be used at the Project’s maintenance facility for domestic purposes for on-site personnel (about 375 gallons per day or approximately 3.5 af per year) and periodic washing of wind turbine rotor blades (up to 2,000 gallons per year) during operation of the wind facility.  </t>
  </si>
  <si>
    <t>SPWRAP - Colorado Highlands Wind, LLC</t>
  </si>
  <si>
    <t>09-F-008</t>
  </si>
  <si>
    <t>Boulder</t>
  </si>
  <si>
    <t>Leggett Inlet Diversion Structure Project</t>
  </si>
  <si>
    <t>Existing; 4,202 af Existing + 2,676 af evap. loss, non-federal</t>
  </si>
  <si>
    <t>N/A</t>
  </si>
  <si>
    <t>Source: South Boulder Creek via Leggett Canal which feeds into Valmont Reservoir.  Use: power generation/cooling at Xcel’s 88-megawatt, coal-fired Valmont Power Station in Boulder and irrigation water delivery to the Jones and Donnelly Ditch.  Most recent ten-year average of 4,202 af/yr was diverted through Leggett Canl from South Boulder Creek; 3,214 af/yr used by Valmont Reservoir for Xcel’s use and the remaining 988 af/yr to the Jones and Donnelly Ditch. The average annual amount of water released from Valmont Reservoir through the Leggett Outlet and back into South Boulder Creek during the same period was 1,499 af.  The average annual loss from evaporation and seepage from the reservoir for this ten-year period was 2,676 af; w/ seepage proportionately very small compared to evaporative loss.</t>
  </si>
  <si>
    <t>SPWRAP - Xcel Energy (already a member)</t>
  </si>
  <si>
    <t>09-F-011</t>
  </si>
  <si>
    <t>Jefferson</t>
  </si>
  <si>
    <t>Timber Estates Project</t>
  </si>
  <si>
    <t>Timber Estates Metropolitan District</t>
  </si>
  <si>
    <t>Existing; 36.6 af, non-federal</t>
  </si>
  <si>
    <t>SPWRAP - Timber Estates Metropolitan District</t>
  </si>
  <si>
    <t>09-F-007</t>
  </si>
  <si>
    <t>Robert Benson Reservoir Project</t>
  </si>
  <si>
    <t>Fort Collins</t>
  </si>
  <si>
    <t>Existing; 144 af Existing, non-federal</t>
  </si>
  <si>
    <t>Source: Big Thompson River via Louden Ditch which feeds into Robert Benson Reservoir in southern Fort Collins, Larimer County; The City's 3.75 shares of water enters the Reservoir via Louden Ditch, and currently flows out of the eastern end of the Reservoir into an unlined, manmade ditch that flows southeasterly into a natural swale. Use: the original reservoir storage ammount decreed was 554.75 af; this was reduced to 220 af in 1992.  Current reservoir storage is about 100 af; following dam reconstruction, this is expected to increase to a maximum capacity of 144 af of water storage.  Some of the stored water would be drawn from a wet well on the east side of the reconstructed dam to irrigate 7-10 acres of City-owned parks.  Share ownership allows the City to divert water under the Robert Benson decree through the ditch into the Reservoir. The Reservoir is part of the Pelican Marsh Natural Area and provides fish and wildlife habitat as well as a stormwater control function. The Reservoir is currently closed to the public but the City plans for future, limited public use of the Reservoir.</t>
  </si>
  <si>
    <t>SPWRAP - Fort Collins (already a member)</t>
  </si>
  <si>
    <t>09-F-010</t>
  </si>
  <si>
    <t>Fossil Creek Meadows Project</t>
  </si>
  <si>
    <t>Three T Investments</t>
  </si>
  <si>
    <t>Combination; 105 af evap. loss Existing, non-federal</t>
  </si>
  <si>
    <t xml:space="preserve">Source: 85 af- Spring Canyon Ditch (adjudicated water right owned by applicant), 20 af- I-25 and other runoff/tail water; variable amounts of rented water from North Poudre Ditch occasionally used to offset Spring Canyon water shortages/runoff during drought/below normal runoff. Use: Approx. 105 af/yr of evaporative loss from two new ponds and open water conveyances to the ponds in Larimer County; Three T is required to mitigate for excavation/placement of fill material into Fossil Creek, its associated ditches, and wetlands associated with construction of the ponds. Fossil Creek traverses the southern portion of the project area from west to east and includes a branch channel entering from the southwest. This water was historically used to irrigate about 140 ac of cropland/grassland for cattle grazing. Continued use of the 105 af of water would maintain the two ponds, replacing or relocating the existing surface water in the Arthur Lateral and Fossil Creek Reservoir Outlet irrigation ditches; water would be recycled in/out of the ponds to irrigate greenbelts and open areas of the Project. No municipal/industrial water use will occur. </t>
  </si>
  <si>
    <t>SPWRAP - Three T Investments</t>
  </si>
  <si>
    <t>09-F-012</t>
  </si>
  <si>
    <t>Carter Trust Fishery Ponds Project</t>
  </si>
  <si>
    <t>Carter Trust</t>
  </si>
  <si>
    <t>Existing; 7.77 af evap. loss, non-federal</t>
  </si>
  <si>
    <t>Source: Montgomery Gulch.  Uses:  Depletions are associated with about 7.77 af per year of evaporative loss from four “new” ponds connected by a manmade stream system to Montgomery Gulch on private property, which is located approximately 5.5 miles northwest of Como. The ponds would be constructed from five existing, mining settling ponds to improve the trout fishery over what is currently present.  Two of the existing five ponds (ponds 2 and 3) would be combined (per the Corps 4/27/09 email, this has already occurred) in the process of reconfiguring and deepening the four “new” ponds; and, several other measures would be implemented, e.g., to improve water circulation and fishery development.  Former use of the property, which is near timberline, was for gold mining.</t>
  </si>
  <si>
    <t>SPWRAP - Carter Trust</t>
  </si>
  <si>
    <t>09-F-013</t>
  </si>
  <si>
    <t>Jackson</t>
  </si>
  <si>
    <t>Four 2009 Projects</t>
  </si>
  <si>
    <t>Combination; 0.73 af Existing, 0.57 af New, federal</t>
  </si>
  <si>
    <t xml:space="preserve">Source: Depletions to the North Platte River are associated with: 0.40 af/year historic (E. Walden Reservoir #2), 0.33 af/year historic (Pit Reservoir - East), 0.15 af/year new (Ironclad Spring), and 0.42 af/year new (Stolns Well).  Use: All four projects would provide water primarily for livestock, and then wildlife.  The two proposed pond cleanouts are runoff fed and expected to be dry most years by end of summer; their depletions would likely be limited to the pond volume (i.e., no refill).  The estimates for the undeveloped seep, Ironclad Spring, and the proposed Stolns Well were based on the number of permitted livestock and days of use, and assuming 15 gallons/day/cow. </t>
  </si>
  <si>
    <t>North Platte MOA - FWS, Colorado, SPWRAP, and Jackson County</t>
  </si>
  <si>
    <t>09-F-015</t>
  </si>
  <si>
    <t>CDOT Clear Creek Diversion Relocation Project</t>
  </si>
  <si>
    <t>CDOT</t>
  </si>
  <si>
    <t>New; 1.45 af, non-federal</t>
  </si>
  <si>
    <t>2009?</t>
  </si>
  <si>
    <t xml:space="preserve">Source: Depletions are associated with up to 1.45 af per year of evaporative loss from the Diamond B storage pond located about 2 miles downstream of Georgetown at the end of a diversion ditch, which runs from Clear Creek to the Diamond B.  Use: The pond would not be full after the diversion is relocated and after the outlet is improved; the pond would be drawn down for most of the year because of the water right. The storage pond is currently not being used for any purposes.  CDOT would use water stored in the pond for aesthetics, aquatic vegetation production (wetlands) and fish and wildlife habitat; it is likely that at least some of the water would be used to augment evaporative loss from creating/restoring wetlands along Clear Creek. </t>
  </si>
  <si>
    <t>SPWRAP - CDOT</t>
  </si>
  <si>
    <t>09-F-016</t>
  </si>
  <si>
    <t>Clear Creek/Park</t>
  </si>
  <si>
    <t>Guanella Pass Road Project</t>
  </si>
  <si>
    <t>New; 38 af one-time (33 af Existing baseline), federal but using Xcel water</t>
  </si>
  <si>
    <t>2009-2011?</t>
  </si>
  <si>
    <t xml:space="preserve">Source: Cabin Creek Reservoir. Use: Three-phase Project; reconstruction of the Guanella Pass Road from Georgetown to Grant in Clear Creek and Park counties.  Phase 1 and part of Phase II have already been completed with a one-time water use of approximately 33 af of water from the Cabin Creek Reservoir, which is owned by Xcel.  Because the FHWA completed this reconstruction of the Guanella Pass Road prior to their May 11, 2009, request for formal consultation, FWS considers the water used in Phase 1 and the portion of Phase II completed prior to August 1, 2009, to be part of the environmental baseline and not a part of the proposed action.  This BO covers proposed Federal water use for Phase II of the Project and resurfacing implemented after July 31, 2009; the FHWA would again obtain water from Xcel’s Cabin Creek Reservoir for a one-time use of about 38 af associated with road construction / resurfacing activities, including mixing for material use, dust suppression, etc.  To date, the FHWA has not identified a water source for Phase III of the Project.   </t>
  </si>
  <si>
    <t>09-F-021</t>
  </si>
  <si>
    <t>Boulder/Summit/Grand/Douglas/Denver</t>
  </si>
  <si>
    <t>Moffat Collection System Project</t>
  </si>
  <si>
    <t>Denver Water</t>
  </si>
  <si>
    <t>Combination; 72,000 af. non-federal</t>
  </si>
  <si>
    <t>?  ?</t>
  </si>
  <si>
    <t xml:space="preserve">Source: A combination of existing and new depletions associated with changes in operation of Denver Water’s collection system.  Denver Water would divert an additional 2,367 af per year on average from the South Platte River at Strontia Springs and Conduit 20; and an additional 985 af per year on average from South Boulder Creek at Gross Reservoir and the South Boulder Diversion Canal. Use: Municipal water system.  Overall, average annual diversions from the South Platte River would increase by 3,274 af per year.  The amount of diverted water would be greater than the amount of depletions from the South Platte River Basin because much of the additional diverted water would return to the river via return flows from wastewater treatment plants and lawn irrigation; the average annual depletion from the South Platte River basin would be 1,607 af per year.  Denver Water would enlarge the existing 41,811 af reservoir by 72,000 af, for a total storage capacity of 113,811 af in order to develop 18,000 af per year of new, annual firm yield to the Moffat Water Treatment Plant and raw water customers upstream of the Plant.  </t>
  </si>
  <si>
    <t>SPWRAP - Denver Water (already a member)</t>
  </si>
  <si>
    <t>09-F-018</t>
  </si>
  <si>
    <t>Double E Reservoir &amp; Dam Project</t>
  </si>
  <si>
    <t>Private owner/residence</t>
  </si>
  <si>
    <t>New; up to 2 af + 0.92 af evap. loss, non-federal</t>
  </si>
  <si>
    <t xml:space="preserve">Source: Depletions are associated with 0.92 af per year of evaporative loss from the new reservoir on an unnamed tributary to Troublesome Creek in North Evergreen.  Use: The primary purpose of the Reservoir, which would have a surface area of 0.3 acres and hold less than 2 af of water, would be to provide an onsite source of water for the Evergreen Fire Department’s use in wildfire and household fire fighting.  </t>
  </si>
  <si>
    <t>SPWRAP - Double E Reservoir</t>
  </si>
  <si>
    <t>09-F-019</t>
  </si>
  <si>
    <t>Nederland Water Treatment Facility Project</t>
  </si>
  <si>
    <t>Nederland</t>
  </si>
  <si>
    <t>Existing; 1.84 cfs + 780 taps, non-federal</t>
  </si>
  <si>
    <t>Source: Depletions are associated with Nederland’s diversion of up to 1.84 cfs through its water pipeline under water rights allowing diversion from Middle Boulder Creek in Boulder County.  Use: This water has and continues to supply approximately 780 domestic taps in Nederland.  The project is needed for the continued use and maintenance of Nederland's water treatment facility.</t>
  </si>
  <si>
    <t>SPWRAP - Nederland</t>
  </si>
  <si>
    <t>09-F-017</t>
  </si>
  <si>
    <t>Cherokee Power Plant Diversion Project</t>
  </si>
  <si>
    <t>Combination; 2,850 af Existing, 500 af New for 5 mo/yr., non-federal</t>
  </si>
  <si>
    <t>2009-2010</t>
  </si>
  <si>
    <t xml:space="preserve">Source: Depletions are associated with potentially diverting 500 af of water per month through a new diversion structure on the South Platte River, located about 500 feet downstream of the outflows of the Metro Wastewater Reclamation District in Adams County, for a five-month period through the winter months. Use: The new diversion would supply up to 20 percent of the Cherokee Station’s water needs during the dry seasons and dry years. Xcel’s Cherokee Power Station already diverts water from the Platte River at three points: Clear Creek, which is diverted at the Fisher Ditch head gate (typically 2,600 af), the existing upstream South Platte River diversion, and the Gardner Ditch water right (250 af).  They need this fourth diversion point to tap a reliable source of raw water during drought and dry months.  Xcel would store this water at the Cherokee Station plant until needed for cooling, dust suppression, irrigation of landscaping, domestic and sanitary purposes, and fire protection. The proposed diversion would replace a long-term, water contract with the Denver Water Recycle Plant that ranges from 2,600 to 5,200 af for the year. </t>
  </si>
  <si>
    <t>10-F-001</t>
  </si>
  <si>
    <t>Walden Surface Water Intake &amp; Dam Repair Project</t>
  </si>
  <si>
    <t>Walden</t>
  </si>
  <si>
    <t>Existing; 118 af + 450 taps, non-federal</t>
  </si>
  <si>
    <t>SPWRAP - Walden</t>
  </si>
  <si>
    <t>09-F-020</t>
  </si>
  <si>
    <t>Weld</t>
  </si>
  <si>
    <t>Willoby Substation Transmission Project</t>
  </si>
  <si>
    <t>New; 2.5 af one-time, federal</t>
  </si>
  <si>
    <t xml:space="preserve">Source: Poudre River. Use: Depletions are associated with the withdrawal of approximately 2.5 af of water for making concrete and for some dust suppression during construction of the new substation.  One of the following concrete suppliers in the Greeley, Colorado, area would be used for the Project and, consequently, the specific water source for concrete mixing: Star Ready Mix, Lafarge Concrete, or Bestway Concrete.  These Concrete Ready-Mix facilities and their associated groundwater wells are located north and west of Greeley in the Poudre River basin just upstream of the Poudre’s confluence with the South Platte River, east of Greeley.  All three operations use groundwater from an alluvial aquifer along the Poudre River which is tributary to the South Platte River. </t>
  </si>
  <si>
    <t>South Platte MOA - FWS, Colorado, and SPWRAP</t>
  </si>
  <si>
    <t>09-F-004</t>
  </si>
  <si>
    <t>Will-O-Wisp Raw Water Diversion &amp; Pipeline Project</t>
  </si>
  <si>
    <t>Will-O-Wisp Metropolitan District</t>
  </si>
  <si>
    <t>New; 0.7 cfs, 115 taps + 570 taps, non-federal</t>
  </si>
  <si>
    <t>Source: The new diversion would be located in Elk Creek and the pipeline would be located within a wetland surrounding Elk Creek in Park County.  Use: The Project includes construction of a raw water diversion and pipeline to supply drinking water to the Will-O-Wisp Metropolitan District.  Depletions are associated with the direct water right maximum diversion of 0.7 cfs of raw water from Elk Creek at the Glasman Ditch #2 to the District, which currently supplies 115 residential water taps via a series of groundwater wells. However, to provide for a reliable water supply and to supply future demands including the proposed Tanglewood Reserve development, which would add another 570 residential taps at build-out to the District’s water demand, the District needs to develop their Elk Creek water right.  The average daily demands are 0.3 cfs at build-out based on an average demand per tap of 280 gallons per day; and peak hour demands are 0.7 cfs.</t>
  </si>
  <si>
    <t>SPWRAP - Will-O-Wisp Metropolitan District</t>
  </si>
  <si>
    <t>10-F-005</t>
  </si>
  <si>
    <t>Thornton Potable Water Pipeline Project</t>
  </si>
  <si>
    <t>Thornton</t>
  </si>
  <si>
    <t>Combination; up to 21,426 af + 56,497 taps, Existing &amp; New, non-federal</t>
  </si>
  <si>
    <t>Source: Depletions are associated with water supplied by the Fulton Ditch, Burlington Ditch, Lower Clear Creek Ditch, Colorado Agricultural Ditch, and alluvial wells adjacent to the South Platte River.  This water originates from a mix of native South Platte River Basin surface and groundwater sources.  About 60 percent of the City’s water supply is from the Burlington Ditch; 30 percent from storage in Standley Lake; and about 10 percent from Lower Clear Creek Canal, alluvial wells along the South Platte, and the Colorado Agricultural Ditch.  Use: Conveyance of about 24 million gallons per day of drinking water through a new potable water pipeline for residential and commercial water users in the northern portion of the City of Thornton in Adams County. The water to be conveyed through the proposed pipeline would approximately reflect this mix of water sources.  The City does not receive any water imported into the South Platte River Basin or non-tributary groundwater.  At build-out, the new 42-inch pipeline would convey about 21,426 af of water per year and serve about 56,497 taps.</t>
  </si>
  <si>
    <t>SPWRAP - Thornton (already a member)</t>
  </si>
  <si>
    <t xml:space="preserve"> Letter regarding no After-the-fact Consultation Reference # 65412-2009-TA-0360</t>
  </si>
  <si>
    <t>Fort Vasquez River Ranch Pond Project</t>
  </si>
  <si>
    <t>Vasquez River Ranch, LLC</t>
  </si>
  <si>
    <t>Existing; 0.26 af, non-federal</t>
  </si>
  <si>
    <t>Project already constructed/ implemented</t>
  </si>
  <si>
    <t>The water sources for the 0.13 acre pond are ground water seep and irrigation water run-off within an area extending up to 3 miles south of the Project, which are captured by the unnamed drainage ditch that the pond is built on.  The ditch does not have a registered name nor is there any defined water right existing on it.  Evaporative loss from the 5-foot deep pond is 0.26 acre-feet per year.  Water in the pond is used to enhance fish and waterfowl habitat.</t>
  </si>
  <si>
    <t>SPWRAP - Fort Vasquez River Ranch, LLC</t>
  </si>
  <si>
    <t>*</t>
  </si>
  <si>
    <t>FWS-NE:2009-615</t>
  </si>
  <si>
    <t>Morrill</t>
  </si>
  <si>
    <t>City of Bridgeport</t>
  </si>
  <si>
    <t>Source: North Platte River. Use: Municipal uses associated with water supply improvements</t>
  </si>
  <si>
    <t>FWS-NE:2009-692</t>
  </si>
  <si>
    <t>HUD</t>
  </si>
  <si>
    <t>Buffalo</t>
  </si>
  <si>
    <t>Kearney Southwest Infrastructure</t>
  </si>
  <si>
    <t>City of Kearney</t>
  </si>
  <si>
    <t>Source: Platte River. Uses: Industrial uses associated with a housing infrastructure</t>
  </si>
  <si>
    <t>61411-2009-F-0156</t>
  </si>
  <si>
    <t>Other - Consultant</t>
  </si>
  <si>
    <t>Converse</t>
  </si>
  <si>
    <t>Sundance Meadows Water District</t>
  </si>
  <si>
    <t>Source: City of Douglas Municipal Water Supply Use: municipal water use</t>
  </si>
  <si>
    <t>N//A</t>
  </si>
  <si>
    <t>61411-2009-F-0334</t>
  </si>
  <si>
    <t>Carbon</t>
  </si>
  <si>
    <t>Leo and Cairns Reservoir Reconstruction</t>
  </si>
  <si>
    <t>Local livestock owners using water</t>
  </si>
  <si>
    <t>Source: Covered under Program-Wyoming SEO reporting Use: livestock watering</t>
  </si>
  <si>
    <t>None required</t>
  </si>
  <si>
    <t>61411-2010-F-0008</t>
  </si>
  <si>
    <t>Arkansas Water Line - Annis Pipeline</t>
  </si>
  <si>
    <t>Source: Covered under Program-Wyoming SEO reporting.  Use: Livestock watering tanks</t>
  </si>
  <si>
    <t>61411-2010-F-0039</t>
  </si>
  <si>
    <t>Albany</t>
  </si>
  <si>
    <t>Sand Hills Wind Energy</t>
  </si>
  <si>
    <t>Shell</t>
  </si>
  <si>
    <t>Source: Covered under Program-Wyoming SEO reporting Use: associated with Wind Energy</t>
  </si>
  <si>
    <t>**</t>
  </si>
  <si>
    <t>Denotes technical assistance letter, not 'tiered' Biological Opinion.  No ESA consultation performed after-the-fact.</t>
  </si>
  <si>
    <t>10-F-006</t>
  </si>
  <si>
    <t>U.S. Army Corps of Engineers</t>
  </si>
  <si>
    <t>Thornton Raw Water Pipeline Project</t>
  </si>
  <si>
    <t xml:space="preserve"> existing and new; 30 MGD for 3 mos./yr plus new (additional) evap. loss, non-federal</t>
  </si>
  <si>
    <t>2010?</t>
  </si>
  <si>
    <t xml:space="preserve"> SPWRAP, City of Thornton</t>
  </si>
  <si>
    <t>10-F-007</t>
  </si>
  <si>
    <t>Dunafon Diversion Structure/Dam Repair Project</t>
  </si>
  <si>
    <t>Mike Dunafon</t>
  </si>
  <si>
    <t>existing; 1.02 af/yr evaporative loss, non-federal</t>
  </si>
  <si>
    <t>SPWRAP, Mike Dunafon</t>
  </si>
  <si>
    <t>10-F-008</t>
  </si>
  <si>
    <t>Morgan</t>
  </si>
  <si>
    <t>Hillrose Drainage Ditch Diversion Structure and Pond Project</t>
  </si>
  <si>
    <t>Hillrose Ranch, LLC</t>
  </si>
  <si>
    <t>new; 11.77 af/yr, non-federal</t>
  </si>
  <si>
    <t>2010 or 2011?</t>
  </si>
  <si>
    <t>SPWRAP, Hillrose Ranch, LLC</t>
  </si>
  <si>
    <t>10-F-010</t>
  </si>
  <si>
    <t>U.S. Dept of Agriculture-RD</t>
  </si>
  <si>
    <t>Town of Wiggins Water System Improvement Project</t>
  </si>
  <si>
    <t>Town of Wiggins</t>
  </si>
  <si>
    <t>existing and new; 372.5 af/yr beginning 2011 and additional 432.5 af/yr in the future for total of 805 af/yr at buildout, non-federal</t>
  </si>
  <si>
    <t>SPWRAP, Town of Wiggins</t>
  </si>
  <si>
    <t>10-F-012</t>
  </si>
  <si>
    <t>Bowles No.1 Dam Rehabilitation Project</t>
  </si>
  <si>
    <t>Bowles Reservoir Company, Jefferson County, and City and County of Denver</t>
  </si>
  <si>
    <t>existing; 917.5 af/yr, non-federal</t>
  </si>
  <si>
    <t>SPWRAP, J.W. Bowles Reservoir Company</t>
  </si>
  <si>
    <t>10-F-013</t>
  </si>
  <si>
    <t>BLM's proposed 2010 projects</t>
  </si>
  <si>
    <t>new; 0.98 af/yr, federal</t>
  </si>
  <si>
    <t>Federal Depletions Plan, USFWS-Colorado-SPWRAP-Jackson Co. MOA, USFWS-BLM MOA</t>
  </si>
  <si>
    <t>10-F-011</t>
  </si>
  <si>
    <t>Lower Lone Pine Reservoir Expansion Project</t>
  </si>
  <si>
    <t>CLWSA for Crystal Lakes subdivision</t>
  </si>
  <si>
    <t>existing and new; 7.94 af/yr initially and an additional 8.81 af/yr after expansion, non-federal</t>
  </si>
  <si>
    <t>2011?</t>
  </si>
  <si>
    <t>SPWRAP, Crystal Lakes Water and Sewer Association</t>
  </si>
  <si>
    <t>10-F-016</t>
  </si>
  <si>
    <t>FHWA-Federal Aid</t>
  </si>
  <si>
    <t>North Meadows Extension to US 85 and I-25 Project</t>
  </si>
  <si>
    <t xml:space="preserve">CDOT, FHWA, Castle Rock, and Douglas Co. </t>
  </si>
  <si>
    <t>new; one-time 15.4 af (35% of total 44 af), non-federal</t>
  </si>
  <si>
    <t>SPWRAP, Town of Castle Rock (CDOT-State of Colorado)</t>
  </si>
  <si>
    <t>10-F-018</t>
  </si>
  <si>
    <t>Stagestop Ponds Dam Rehabilitation Project</t>
  </si>
  <si>
    <t>Stagestop Homeowner's Association</t>
  </si>
  <si>
    <t>existing; 3.4 af/yr evaporative &amp; seepage losses and 6.6 af/yr consumptive use for 199 lots (16.6 af/yr if 500 residential lots completed in the future), non-federal</t>
  </si>
  <si>
    <t>SPWRAP, Stagestop Owners Association</t>
  </si>
  <si>
    <t>10-F-14</t>
  </si>
  <si>
    <t>Fox Hollow Golf Course Project</t>
  </si>
  <si>
    <t>City of Lakewood</t>
  </si>
  <si>
    <t>existing; irrigation of 168 acres, non-federal</t>
  </si>
  <si>
    <t>SPWRAP, City of Lakewood</t>
  </si>
  <si>
    <t>11-F-003</t>
  </si>
  <si>
    <t>FHWA-Federal Lands</t>
  </si>
  <si>
    <t>Tarryall Creek Road Improvement Project</t>
  </si>
  <si>
    <t>USFS, CDOT, and Park County</t>
  </si>
  <si>
    <t>new; one-time 15 af, federal</t>
  </si>
  <si>
    <t>Federal Depletions Plan, USFWS-Colorado-SPWRAP MOA, USFWS-FHWA/CFLHD MOA</t>
  </si>
  <si>
    <t>10-F-019</t>
  </si>
  <si>
    <t>EPA / CDPHE</t>
  </si>
  <si>
    <t>Sterling WTP Project</t>
  </si>
  <si>
    <t>City of Sterling</t>
  </si>
  <si>
    <t>existing and new; 4,058 af/yr initially, an additional 720 af/yr with new WTP in 2012, and an additional 1,427 af/yr at build-out, non-federal</t>
  </si>
  <si>
    <t>SPWRAP, City of Sterling</t>
  </si>
  <si>
    <t>11-F-005</t>
  </si>
  <si>
    <t>Hidden Valley Mutual Water Co. Water System Improvements</t>
  </si>
  <si>
    <t>Hidden Valley Estates Subdivision</t>
  </si>
  <si>
    <t>existing; 11.22 af/yr (12.84 af/yr if a water tap is added for each of 3 vacant lots in the future), non-federal</t>
  </si>
  <si>
    <t>SPWRAP, Hidden Valley Mutual Water Company</t>
  </si>
  <si>
    <t>11-F-004</t>
  </si>
  <si>
    <t>Park Water Co. Water System Improvements</t>
  </si>
  <si>
    <t>Wonderview Subdivision</t>
  </si>
  <si>
    <t>existing; 4.74 af/yr (up to 7.1 af/yr if a water tap is added for each of 3 vacant lots in the future), non-federal</t>
  </si>
  <si>
    <t>SPWRAP, Park Water Company</t>
  </si>
  <si>
    <t>FWS-NE: 2010-455</t>
  </si>
  <si>
    <t>Bayard Water Project</t>
  </si>
  <si>
    <t>Village of Bayard</t>
  </si>
  <si>
    <t>Existing and new, non-federal</t>
  </si>
  <si>
    <t>Nebraska New Depletions Plan</t>
  </si>
  <si>
    <t>61411-2010-F-0170</t>
  </si>
  <si>
    <t xml:space="preserve">Bridger Pass Project </t>
  </si>
  <si>
    <t>Existing, non-federal (1 time depletion of 2.3 af)</t>
  </si>
  <si>
    <t>61411-2010-F-0227</t>
  </si>
  <si>
    <t>Platte</t>
  </si>
  <si>
    <t>Guernsey Quarry Site Project</t>
  </si>
  <si>
    <t>Martin Marietta Materials</t>
  </si>
  <si>
    <t>61411-2010-F-0228</t>
  </si>
  <si>
    <t>Huxtable Quarry Mineral Project</t>
  </si>
  <si>
    <t>Lenhart and Carpenter, IncWorthington,</t>
  </si>
  <si>
    <t>New, non federal</t>
  </si>
  <si>
    <t>61411-2011-F-0010</t>
  </si>
  <si>
    <t>Laramie</t>
  </si>
  <si>
    <t>Dry Creek Basin</t>
  </si>
  <si>
    <t>Laramie County Planning and Development Office</t>
  </si>
  <si>
    <t>Denotes Federal Depletion</t>
  </si>
  <si>
    <t>11-F-006</t>
  </si>
  <si>
    <t>USACE</t>
  </si>
  <si>
    <t>Montgomery Reservoir Improvements Project</t>
  </si>
  <si>
    <t>Colorado Springs Utilities</t>
  </si>
  <si>
    <t>existing, non-federal</t>
  </si>
  <si>
    <t>SPWRAP, Colorado Springs Utilities</t>
  </si>
  <si>
    <t>11-F-007</t>
  </si>
  <si>
    <t>Construction of Intake Structure in Clear Creek</t>
  </si>
  <si>
    <t>City of Black Hawk</t>
  </si>
  <si>
    <t>SPWRAP, City of Black Hawk</t>
  </si>
  <si>
    <t>11-F-009</t>
  </si>
  <si>
    <t>St. Vrain State Park Diversion Structure and Pump Station</t>
  </si>
  <si>
    <t>Colorado State Parks (CSP)</t>
  </si>
  <si>
    <t>new, non-federal</t>
  </si>
  <si>
    <t>SPWRAP, State of Colorado</t>
  </si>
  <si>
    <t>11-F-012</t>
  </si>
  <si>
    <t xml:space="preserve">Clear Creek, Park </t>
  </si>
  <si>
    <t>Phase III Guanella Pass Road/Horse Trail Project</t>
  </si>
  <si>
    <t>FHWA-CFLHD, CDOT, Pike and Arapahoe National Forests, Town of Georgetown, Clear Creek and Park Co.s</t>
  </si>
  <si>
    <t>new, federal, one-time</t>
  </si>
  <si>
    <t>FWS-Colorado/SPWRAP MOA; FHWA_CFLHD-FWS MOA</t>
  </si>
  <si>
    <t>11-F-013</t>
  </si>
  <si>
    <t>East Cheyenne Gas Storage Well Plan Amendment Project</t>
  </si>
  <si>
    <t>East Cheyenne Gas Storage, LLC</t>
  </si>
  <si>
    <t>SPWRAP, East Cheyenne Gas Storage, LLC</t>
  </si>
  <si>
    <t>11-F-016</t>
  </si>
  <si>
    <t>OMAD Minute Man Missile Road Re-gravelling Project</t>
  </si>
  <si>
    <t>FHWA-CFLHD, U.S. Air Force, and Weld County</t>
  </si>
  <si>
    <t>2011-2012</t>
  </si>
  <si>
    <t>11-F-017</t>
  </si>
  <si>
    <t>Harriman Reservoir Renovation Project</t>
  </si>
  <si>
    <t>City and County of Denver</t>
  </si>
  <si>
    <t>SPWRAP, Denver Water</t>
  </si>
  <si>
    <t>11-F-018</t>
  </si>
  <si>
    <t>BLM County Road 12 - Well Project</t>
  </si>
  <si>
    <t>new, federal</t>
  </si>
  <si>
    <t>FWS-Colorado/SPWRAP-Jackson Co. MOA; BLM-FWS MOA</t>
  </si>
  <si>
    <t>11-F-021</t>
  </si>
  <si>
    <t>Ducks Unlimited - DT Ranch Infiltration Gallery Project</t>
  </si>
  <si>
    <t>Ducks Unlimited, Inc.</t>
  </si>
  <si>
    <t>SPWRAP, DT Ranch, Inc.</t>
  </si>
  <si>
    <t>11-F-022</t>
  </si>
  <si>
    <t>YMCA Diversion Structure Improvements Project</t>
  </si>
  <si>
    <t>YMCA of Rockies - Estes Park</t>
  </si>
  <si>
    <t>SPWRAP, YMCA of Rockies - Estes Park Center</t>
  </si>
  <si>
    <t>11-F-019</t>
  </si>
  <si>
    <t>Metro WW Reclamation District Northern Treatment Plant Project</t>
  </si>
  <si>
    <t>Metro Wastewater Reclamation District (MWWRD)</t>
  </si>
  <si>
    <t>existing and new, non-federal</t>
  </si>
  <si>
    <t>SPWRAP-  Aurora; Brighton; Denver Water; So. Adams Co.W&amp;SD; and Thornton</t>
  </si>
  <si>
    <t>11-F-020</t>
  </si>
  <si>
    <t>CU's Williams Village Irrigation Utility Project</t>
  </si>
  <si>
    <t>University of Colorado, Boulder</t>
  </si>
  <si>
    <t>SPWRAP, Univ. of Colorado at Boulder</t>
  </si>
  <si>
    <t>12-F-002</t>
  </si>
  <si>
    <t xml:space="preserve">Baseline Reservoir Northwest Dam Repair Project </t>
  </si>
  <si>
    <t>Baseline Land and Reservoir Company</t>
  </si>
  <si>
    <t>SPWRAP- Base Line Land &amp; Reservoir Co.; Boulder; Lafayette; and Louisville</t>
  </si>
  <si>
    <t>12-F-005</t>
  </si>
  <si>
    <t>Center of Colorado Water Conservancy District's Smelter Pipeline Reservoir Project</t>
  </si>
  <si>
    <t>Center of Colorado Water Conservancy District</t>
  </si>
  <si>
    <t>SPWRAP, Center of Colorado Water Conservancy District</t>
  </si>
  <si>
    <t>12-F-007</t>
  </si>
  <si>
    <t>USDA Forest Service</t>
  </si>
  <si>
    <t>Jefferson Lake Dam Rehabilitation and Permit Reauthorization Project</t>
  </si>
  <si>
    <t>existing and new one-time, non-federal</t>
  </si>
  <si>
    <t>SPWRAP, City of Aurora</t>
  </si>
  <si>
    <t>FWS-NE: 2011-297</t>
  </si>
  <si>
    <t>Keith</t>
  </si>
  <si>
    <t>Anderson Sand &amp; Gravel pond expansion</t>
  </si>
  <si>
    <t>Anderson Sand and Gravel Company</t>
  </si>
  <si>
    <t>new, non-federal (1.7 af)</t>
  </si>
  <si>
    <t>FWS-NE: 2011-419</t>
  </si>
  <si>
    <t>USDA</t>
  </si>
  <si>
    <t>Gwecke Farms pivot replacement</t>
  </si>
  <si>
    <t>Gwecke Family farms, Inc.</t>
  </si>
  <si>
    <t>FWS-NE: 2011-420</t>
  </si>
  <si>
    <t>Dawson</t>
  </si>
  <si>
    <t>Morgan Meier Pivot Project</t>
  </si>
  <si>
    <t>Morgan Meier</t>
  </si>
  <si>
    <t>None</t>
  </si>
  <si>
    <t>12-F-003</t>
  </si>
  <si>
    <t>Hammer and Rogers Reservoirs Project</t>
  </si>
  <si>
    <t>combination existing/new, non-federal</t>
  </si>
  <si>
    <t>2013/2014</t>
  </si>
  <si>
    <t>SPWRAP</t>
  </si>
  <si>
    <t>12-F-012</t>
  </si>
  <si>
    <t>Curtain Spring Pond Maintenance Project</t>
  </si>
  <si>
    <t>existing, federal</t>
  </si>
  <si>
    <t>Automatically covered under the PRRIP</t>
  </si>
  <si>
    <t>12-F-013</t>
  </si>
  <si>
    <t>Poudre River SFU Diversion Structure Rehab. Project</t>
  </si>
  <si>
    <t>Colorado Parks and Wildlife (CPW)</t>
  </si>
  <si>
    <t>State of Colorado</t>
  </si>
  <si>
    <t>12-F-015</t>
  </si>
  <si>
    <t>Gilpin</t>
  </si>
  <si>
    <t>Pactolus Lake Diversion Gate Replacement Project</t>
  </si>
  <si>
    <t>Lincoln Hills Fly Fishing Club</t>
  </si>
  <si>
    <t>12-F-017</t>
  </si>
  <si>
    <t>Logan, Weld</t>
  </si>
  <si>
    <t>OMAD Minute Man Missile Access Road Project</t>
  </si>
  <si>
    <t>FHWA-CFLHD, U.S. Air Force, and Logan/Weld counties</t>
  </si>
  <si>
    <t>new, one-time, federal</t>
  </si>
  <si>
    <t>12-F-019</t>
  </si>
  <si>
    <t>Platte Canyon Reservoir Spillway Replacement Project</t>
  </si>
  <si>
    <t>12-F-020</t>
  </si>
  <si>
    <t>Multiple</t>
  </si>
  <si>
    <t>FHWA Federal -Aid Highway Program in Colorado</t>
  </si>
  <si>
    <t>FHWA-CDOT</t>
  </si>
  <si>
    <t>2012-2019</t>
  </si>
  <si>
    <t>12-F-021</t>
  </si>
  <si>
    <t>Fairplay-Destiny Placer Mine Project</t>
  </si>
  <si>
    <t>Destiny Mining, LLC</t>
  </si>
  <si>
    <t>Denver</t>
  </si>
  <si>
    <t>Berkeley Lake Intake Replacement Project</t>
  </si>
  <si>
    <t>City of Denver, Public Works Department</t>
  </si>
  <si>
    <t>None- Not consultable action, depletion occurred prior to consultation, no BO coverage provided</t>
  </si>
  <si>
    <t>12-F-22</t>
  </si>
  <si>
    <t>Tarryall Creek Road Improvement- Section 3 Project</t>
  </si>
  <si>
    <t>FHWA-CFLHD</t>
  </si>
  <si>
    <t>12-F-24</t>
  </si>
  <si>
    <t>HUD/CDPHE</t>
  </si>
  <si>
    <t>Town of Sedalia's Water System Improvements Project</t>
  </si>
  <si>
    <t>Douglas County, Town of Sedalia</t>
  </si>
  <si>
    <t>12-F-26</t>
  </si>
  <si>
    <t>Pine Creek Ditch SUP Reauthorization Project</t>
  </si>
  <si>
    <t>Diamond Tail Ranch, LLC</t>
  </si>
  <si>
    <t>12-F-30</t>
  </si>
  <si>
    <t>Teller</t>
  </si>
  <si>
    <t>Forest Glen Water System Improvements Project</t>
  </si>
  <si>
    <t>Forest Glen Sports Association, Inc.</t>
  </si>
  <si>
    <t>12-F-31</t>
  </si>
  <si>
    <t>Jefferson, Park</t>
  </si>
  <si>
    <t>Staunton State Park Dam Improvement Project</t>
  </si>
  <si>
    <t>State of Colorado-Division of Parks and Wildlife</t>
  </si>
  <si>
    <t>2012-2013</t>
  </si>
  <si>
    <t>12-F-028</t>
  </si>
  <si>
    <t>MillerCoors Intake Water Diversion Structure Rehabilitation Project</t>
  </si>
  <si>
    <t>MillerCoors, LLC</t>
  </si>
  <si>
    <t>12-F-32</t>
  </si>
  <si>
    <t>Fairplay's Dredging of the Beach Reservoir Project</t>
  </si>
  <si>
    <t>Town of Fairplay</t>
  </si>
  <si>
    <t>Sabell Irrigation Farm Pond Spillway Improvements at Weaver Gulch</t>
  </si>
  <si>
    <t>Sabell Farm</t>
  </si>
  <si>
    <t>12-F-033</t>
  </si>
  <si>
    <t>Farmers Highline Canal Headworks Rehab. Project</t>
  </si>
  <si>
    <t>Farmers' High Line Canal &amp; Reservoir Company and 15 other water users</t>
  </si>
  <si>
    <t>13-F-002</t>
  </si>
  <si>
    <t>Upper Long Lake Diversion Dam &amp; Ditch Headgate Rehab. Project</t>
  </si>
  <si>
    <t>Denver Water &amp; Asphalt Paving Company</t>
  </si>
  <si>
    <t>12-F-036</t>
  </si>
  <si>
    <t>Coffin Davis Ditch Augmentation Structures Project</t>
  </si>
  <si>
    <t>City of Longmont</t>
  </si>
  <si>
    <t>2012/2013</t>
  </si>
  <si>
    <t>13-F-004</t>
  </si>
  <si>
    <t>Mill Creek Ditches SUP Reauthorization Project</t>
  </si>
  <si>
    <t>Mr. Chad Uthmann</t>
  </si>
  <si>
    <t>13-F-005</t>
  </si>
  <si>
    <t>McIntyre &amp; Pine Creek Ditches SUP Reauthorization Project</t>
  </si>
  <si>
    <t>Rose Valley Ranch, LLC</t>
  </si>
  <si>
    <t>13-F-010</t>
  </si>
  <si>
    <t>High Line Canal Headgate at Wellshire Golf Course Check Dam Project</t>
  </si>
  <si>
    <t>FWS-NE: 2012-468</t>
  </si>
  <si>
    <t>Village of Brady Proposed Wastewater Improvements</t>
  </si>
  <si>
    <t>Village of Brady</t>
  </si>
  <si>
    <t>06E13000-2012-F0334</t>
  </si>
  <si>
    <t>Chokecherry and Sierra Madrid Wind Energy Project</t>
  </si>
  <si>
    <t>Chokecherry/Sierra Madrid Wind Energy</t>
  </si>
  <si>
    <t>covered by WY new depletions plan</t>
  </si>
  <si>
    <t>13-F-013</t>
  </si>
  <si>
    <t>Clear Creek, Park</t>
  </si>
  <si>
    <t>Guanella Pass Road Improvement, Remaining Portion Phase III</t>
  </si>
  <si>
    <t>CFLHD, CDOT, Pike/Arapaho National Forests</t>
  </si>
  <si>
    <t>one-time new, federal</t>
  </si>
  <si>
    <t>FWS-Colorado/ SPWRAP MOA; FWS-CFLHD MOA</t>
  </si>
  <si>
    <t>12-F-027</t>
  </si>
  <si>
    <t>Georgetown Hydro Plant- Clear Lake Dam Repair Project</t>
  </si>
  <si>
    <t>13-F-015</t>
  </si>
  <si>
    <t>BLM's Alkali Lake Well, Ditch Well, and Spring Creek Well Projects</t>
  </si>
  <si>
    <t>13-F-014</t>
  </si>
  <si>
    <t>Farmers Ditch Diversion Structure at Elks Neighborhood Park Project</t>
  </si>
  <si>
    <t>Boulder Parks and Recreation</t>
  </si>
  <si>
    <t>13-F-016</t>
  </si>
  <si>
    <t>Green Valley Association Dam Spillway Rehabilitation Project</t>
  </si>
  <si>
    <t>Green Valley Association</t>
  </si>
  <si>
    <t>13-F-017</t>
  </si>
  <si>
    <t>Ditch Bill 2013 Facilities Project</t>
  </si>
  <si>
    <t>Robert Manville, Deline Land and Cattle, and Robert Wilford</t>
  </si>
  <si>
    <t>SPWRAP (Jackson Co.)</t>
  </si>
  <si>
    <t>13-F-018</t>
  </si>
  <si>
    <t>Northgate Allotment Management Plan Revision Project</t>
  </si>
  <si>
    <t>Medicine Bow-Routt National Forests</t>
  </si>
  <si>
    <t>combination existing and new, federal</t>
  </si>
  <si>
    <t>FWS-Colorado/ SPWRAP/ Jackson Co. MOA; SPWRAP interim coverage</t>
  </si>
  <si>
    <t>13-F-020</t>
  </si>
  <si>
    <t>USFWS</t>
  </si>
  <si>
    <t>Rocky Mountain Arsenal NWR's Habitat Management Plan Project</t>
  </si>
  <si>
    <t>Rocky Mountain Arsenal NWR</t>
  </si>
  <si>
    <t>FWS-Colorado/ SPWRAP MOA</t>
  </si>
  <si>
    <t>13-F-021</t>
  </si>
  <si>
    <t>OMAD 300 Minute Man Missile Road Re-gravelling Project</t>
  </si>
  <si>
    <t>FHWA-CFLHD, US Air Force, Logan and Weld Counties</t>
  </si>
  <si>
    <t>13-F-022</t>
  </si>
  <si>
    <t>USACE-Omaha</t>
  </si>
  <si>
    <t>Douglas, Jefferson, Arapahoe</t>
  </si>
  <si>
    <t>Chatfield Reservoir Storage Reallocation Project</t>
  </si>
  <si>
    <t>USACE, 16 different water user groups</t>
  </si>
  <si>
    <t>combination existing and new, non-federal</t>
  </si>
  <si>
    <t>?</t>
  </si>
  <si>
    <t>13-F-025</t>
  </si>
  <si>
    <t>Randall and Nicholas Ditch Bill Easement Project</t>
  </si>
  <si>
    <t>74 Ranch, LLC</t>
  </si>
  <si>
    <t>13-F-036</t>
  </si>
  <si>
    <t>Gold Hill Minerals Bueno Mine Plan of Operations Project</t>
  </si>
  <si>
    <t>Gold Hill Minerals, Inc.</t>
  </si>
  <si>
    <t>13-F-006</t>
  </si>
  <si>
    <t xml:space="preserve">Summit, Grand, Park, Douglas, and Boulder </t>
  </si>
  <si>
    <t>City and County of Denver (Denver Water)</t>
  </si>
  <si>
    <t>13-F-037</t>
  </si>
  <si>
    <t>Rigden Storage Reservoir Project</t>
  </si>
  <si>
    <t>City of Fort Collins</t>
  </si>
  <si>
    <t>FWS-NE: 2013-332</t>
  </si>
  <si>
    <t>USDA Rural Development</t>
  </si>
  <si>
    <t>Kearney</t>
  </si>
  <si>
    <t>Ward Eckloff Irrigation Improvements Project</t>
  </si>
  <si>
    <t>Ward Eckloff</t>
  </si>
  <si>
    <t>FWS-NE: 2013-454</t>
  </si>
  <si>
    <t>Milton Motel Project</t>
  </si>
  <si>
    <t>Milton Motels, LLC</t>
  </si>
  <si>
    <t>06E13000-2013-F-0033</t>
  </si>
  <si>
    <t>Converse, Natrona, Carbon</t>
  </si>
  <si>
    <t>Gateway West (Transmission Line)</t>
  </si>
  <si>
    <t>Idaho Power Company and Rocky Mountain Power</t>
  </si>
  <si>
    <t>new, one-time, non-federal</t>
  </si>
  <si>
    <t>Wyoming depletions plan</t>
  </si>
  <si>
    <t>06E13000-2013-F-0007</t>
  </si>
  <si>
    <t>Carbon, Fremont, Natrona, Sweetwater</t>
  </si>
  <si>
    <t>Lander Range Management Plan Revision Project</t>
  </si>
  <si>
    <t>none</t>
  </si>
  <si>
    <t>n/a</t>
  </si>
  <si>
    <t>14-F-0188</t>
  </si>
  <si>
    <t>Cabin Creek Pumped Storage Hydroelectric FERC Relicense Project</t>
  </si>
  <si>
    <t>PSCo of Colorado or Xcel Energy</t>
  </si>
  <si>
    <t>one-time and annual new (EL), non-federal</t>
  </si>
  <si>
    <t>14-F-0066</t>
  </si>
  <si>
    <t>FTA</t>
  </si>
  <si>
    <t>Denver, Jefferson, Arapahoe, Douglas, Adams, Boulder</t>
  </si>
  <si>
    <t>FasTracks Project</t>
  </si>
  <si>
    <t>Denver Metro Regional Transportation District</t>
  </si>
  <si>
    <t>one-time new (over multiple yrs.), non-federal</t>
  </si>
  <si>
    <t>2013-2017</t>
  </si>
  <si>
    <t>14-F-0047</t>
  </si>
  <si>
    <t>Storage of WISE Project water</t>
  </si>
  <si>
    <t>Denver Water, Aurora Water, and 8 members of SMWA</t>
  </si>
  <si>
    <t>2014?</t>
  </si>
  <si>
    <t>14-F-0248</t>
  </si>
  <si>
    <t>USDOE</t>
  </si>
  <si>
    <t>DOE Improvements for NREL - NWTC Project</t>
  </si>
  <si>
    <t>existing and new, federal</t>
  </si>
  <si>
    <t>14-F-0406</t>
  </si>
  <si>
    <t>Sand Creek Park Ponds Project</t>
  </si>
  <si>
    <t>14-F-0469</t>
  </si>
  <si>
    <t>OMAD 300 (59) Minute Man Missile Road Re-gravelling Project</t>
  </si>
  <si>
    <t>US Air Force, FHWA-CFLHD, Logan and Weld counties</t>
  </si>
  <si>
    <t>FWS-Colorado/SPWRAP MOA; FWS-CFLHD MOA</t>
  </si>
  <si>
    <t>14-F-0287</t>
  </si>
  <si>
    <t>ACOE</t>
  </si>
  <si>
    <t>Little Dry Creek Park Flood Control Improvements Project</t>
  </si>
  <si>
    <t>Urban Drainage FCD &amp; City of Westminster</t>
  </si>
  <si>
    <t>14-F-0659</t>
  </si>
  <si>
    <t>DOE Improvements for NREL - South Table Mountain Campus Project</t>
  </si>
  <si>
    <t>14-F-0262</t>
  </si>
  <si>
    <t>Boulder, Gilpin</t>
  </si>
  <si>
    <t>Eldora Mountain Resort amended operations and Special Use Permit</t>
  </si>
  <si>
    <t>EMR or Eldora</t>
  </si>
  <si>
    <t>2013, 2018</t>
  </si>
  <si>
    <t>14-F-0671</t>
  </si>
  <si>
    <t>Multiple counties throughout South Platte River basin</t>
  </si>
  <si>
    <t>Fluid Minerals Program Project</t>
  </si>
  <si>
    <t>Multiple Energy Companies</t>
  </si>
  <si>
    <t>annual new spanning 10 years, non-federal</t>
  </si>
  <si>
    <t>2015-2025</t>
  </si>
  <si>
    <t>15-F-0355</t>
  </si>
  <si>
    <t>OMAD 300 (60) Minute Man Missile Road Re-gravelling Project</t>
  </si>
  <si>
    <t>FWS-Colorado-SPWRAP MOA; FWS-CFLHD MOA</t>
  </si>
  <si>
    <t>15-F-0342</t>
  </si>
  <si>
    <t>2015 Projects</t>
  </si>
  <si>
    <t>annual new, federal</t>
  </si>
  <si>
    <t>FWS-Colorado-SPWRAP-Jackson Co. MOA; FWS-BLM MOA</t>
  </si>
  <si>
    <t>15-F-0928</t>
  </si>
  <si>
    <t>Lefthand Canyon Drive Rehab Project</t>
  </si>
  <si>
    <t>USDA, USFS-ARNF, Boulder Co., FHWA-CFLHD</t>
  </si>
  <si>
    <t>15-F-0743</t>
  </si>
  <si>
    <t>Geisert Pit Inlet-Outlet Structure Project</t>
  </si>
  <si>
    <t>Central Colorado Water Conservancy District</t>
  </si>
  <si>
    <t>annual new, non-federal</t>
  </si>
  <si>
    <t>2015?</t>
  </si>
  <si>
    <t>15-F-0698</t>
  </si>
  <si>
    <t>Todd Creek Village Intake Structure Project</t>
  </si>
  <si>
    <t>Todd Creek Village Metropolitan District</t>
  </si>
  <si>
    <t>15-F-0896</t>
  </si>
  <si>
    <t>Upper Beaver Brook-Reservoir 3A Expansion  Project</t>
  </si>
  <si>
    <t>Lookout Mountain Water District</t>
  </si>
  <si>
    <t>annual existing and new, non-federal</t>
  </si>
  <si>
    <t>2015-16</t>
  </si>
  <si>
    <t>15-F-0947</t>
  </si>
  <si>
    <t>Iliff Wastewater Treatment Facility Project</t>
  </si>
  <si>
    <t>Town of Iliff</t>
  </si>
  <si>
    <t>annual existing, non-federal</t>
  </si>
  <si>
    <t>15-F-0987</t>
  </si>
  <si>
    <t>Phase 4 Tarryall Creek Road Improvement Project</t>
  </si>
  <si>
    <t>CDOT, USFS, Park Co., FHWA-CFLHD</t>
  </si>
  <si>
    <t>New, federal, one-time depletion</t>
  </si>
  <si>
    <t>15-F-0985</t>
  </si>
  <si>
    <t>Gross Reservoir Environmental Pool Project</t>
  </si>
  <si>
    <t>Cities of Boulder and Lafayette</t>
  </si>
  <si>
    <t>Existing and new, annual, non-federal</t>
  </si>
  <si>
    <t>USACE permit decision in 2017</t>
  </si>
  <si>
    <t>SPWRAP, Boulder and Lafayette</t>
  </si>
  <si>
    <t>15-F-0924</t>
  </si>
  <si>
    <t>Southernmost Pond Dam Restoration Project</t>
  </si>
  <si>
    <t>Daniel O'Donnell</t>
  </si>
  <si>
    <t>Existing, annual, non-federal</t>
  </si>
  <si>
    <t>SPWRAP, Lakeside Terrace South Pond Restoration</t>
  </si>
  <si>
    <t>15-F-1007</t>
  </si>
  <si>
    <t>Harris Park Dam No. 2 Maintenance Project</t>
  </si>
  <si>
    <t>Harris Park Metropolitan District</t>
  </si>
  <si>
    <t>SPWRAP, Harris Park Metropolitan District</t>
  </si>
  <si>
    <t>16-F-0158</t>
  </si>
  <si>
    <t>Clear Creek Park Project</t>
  </si>
  <si>
    <t>Hyland Hills Park and Recreation District</t>
  </si>
  <si>
    <t>SPWRAP, Hyland Hills Park and Recreation District</t>
  </si>
  <si>
    <t>16-F-0084</t>
  </si>
  <si>
    <t>Mechanical Wastewater Treatment Plant Project</t>
  </si>
  <si>
    <t>Town of Crook</t>
  </si>
  <si>
    <t>SPWRAP, Town of Crook</t>
  </si>
  <si>
    <t>16-F-0039</t>
  </si>
  <si>
    <t>EPA</t>
  </si>
  <si>
    <t xml:space="preserve">Pinery Pump Station 1 and Zone A Pipeline Project </t>
  </si>
  <si>
    <t>Pinery Water and Wastewater District</t>
  </si>
  <si>
    <t>SPWRAP, Denver Southeast Suburban Water &amp; Sanitation District</t>
  </si>
  <si>
    <t>16-F-0112</t>
  </si>
  <si>
    <t>Milton Reservoir Stilling Well and Pump Wetwell Project</t>
  </si>
  <si>
    <t>Anadarko Petroleum Corporation</t>
  </si>
  <si>
    <t>New, annual, non-federal</t>
  </si>
  <si>
    <t>SPWRAP, Anadarko Petroleum Corporation, including subsidiaries</t>
  </si>
  <si>
    <t>16-F-0258</t>
  </si>
  <si>
    <t>Plum Valley Heights NWDC's (Northwest Douglas County) Water Project</t>
  </si>
  <si>
    <t>Plum Valley Heights Subdistrict of the Roxborough Water and Sanitation District</t>
  </si>
  <si>
    <t>SPWRAP, Roxborough Water &amp; Sanitation District</t>
  </si>
  <si>
    <t>16-F-0374</t>
  </si>
  <si>
    <t>Repair/maintenance of Peterson Well and Case Spring Project</t>
  </si>
  <si>
    <t>BLM, livestock/wildlife</t>
  </si>
  <si>
    <t>Existing, annual, federal</t>
  </si>
  <si>
    <t>NA (2017?)</t>
  </si>
  <si>
    <t>N/A (automatically covered by the PRRIP)</t>
  </si>
  <si>
    <t>16-F-0396</t>
  </si>
  <si>
    <t>Lebanon Mill Dam Project</t>
  </si>
  <si>
    <t>History Colorado</t>
  </si>
  <si>
    <t>16-F-0520</t>
  </si>
  <si>
    <t>Spurgeon Water Treatment Plant Chlorine Conversion Project</t>
  </si>
  <si>
    <t>Left Hand Water District</t>
  </si>
  <si>
    <t>SPWRAP, Left Hand Water District</t>
  </si>
  <si>
    <t>16-F-0523</t>
  </si>
  <si>
    <t>Municipal Water Diversion and Filtration Plant Project</t>
  </si>
  <si>
    <t>Town of Empire</t>
  </si>
  <si>
    <t>SPWRAP, Town of Empire</t>
  </si>
  <si>
    <t>16-F-0522</t>
  </si>
  <si>
    <t>Lakewood Country Club Hole #18 Tee Improvements Project</t>
  </si>
  <si>
    <t>Lakewood Country Club</t>
  </si>
  <si>
    <t>SPWRAP, Lakewood Country Club</t>
  </si>
  <si>
    <t>16-F-0766</t>
  </si>
  <si>
    <t>NRCS</t>
  </si>
  <si>
    <t>Fourmile Creek Fire Station Project</t>
  </si>
  <si>
    <t>Four Mile Fire Protection District</t>
  </si>
  <si>
    <t>SPWRAP, Four Mile Fire Protection District</t>
  </si>
  <si>
    <t>16-F-0558</t>
  </si>
  <si>
    <t>Golf Course Pond Sediment Removal Project</t>
  </si>
  <si>
    <t>Columbine Country Club</t>
  </si>
  <si>
    <t>SPWRAP, Columbine Country Club</t>
  </si>
  <si>
    <t>16-F-0171</t>
  </si>
  <si>
    <t>Manchester Dam Maintenance Project</t>
  </si>
  <si>
    <t>Manchester Lake</t>
  </si>
  <si>
    <t>SPWRAP, Manchester Lake</t>
  </si>
  <si>
    <t>Beaver Creek Fire</t>
  </si>
  <si>
    <t xml:space="preserve"> /  /2017</t>
  </si>
  <si>
    <t>FWS-Colorado-SPWRAP-Jackson Co. MOA; FWS-USFS MOA</t>
  </si>
  <si>
    <t>FWS NE: 2016-046</t>
  </si>
  <si>
    <t>City of Mitchell wastewater improvement project</t>
  </si>
  <si>
    <t>City of Mitchell</t>
  </si>
  <si>
    <t>06E13000-2016-F-0135</t>
  </si>
  <si>
    <t>Natrona</t>
  </si>
  <si>
    <t>Mobile Concrete Government Bridge Pit</t>
  </si>
  <si>
    <t>Mobile Concrete</t>
  </si>
  <si>
    <t>Wyoming Depletions Plan</t>
  </si>
  <si>
    <t>Multiple landowners; American public</t>
  </si>
  <si>
    <t>n/a- emergency depletion/project completed but consultation will be completed in 2017.</t>
  </si>
  <si>
    <t>unknown, perhaps federal</t>
  </si>
  <si>
    <t>Unknown; may be covered by Cheyenne by ageement and/or payment; or USFS may need to acquire water per the Federal Depletions Plan</t>
  </si>
  <si>
    <t>17-FE-0526</t>
  </si>
  <si>
    <t>Beaver Creek Fire / Emergency Consultation</t>
  </si>
  <si>
    <t>(17-FE-0376 is Colorado part of a WYFO BO)</t>
  </si>
  <si>
    <t>Source: North Platte River.  Use: one-time use of 11.3 af for emergency fire suppression activities.</t>
  </si>
  <si>
    <t>17-F-0377</t>
  </si>
  <si>
    <t>Pine Valley Ranch OS Diversion Project</t>
  </si>
  <si>
    <t>Jefferson County Open Space</t>
  </si>
  <si>
    <t>SPWRAP, JeffCo Open Space</t>
  </si>
  <si>
    <t>17-F-0901</t>
  </si>
  <si>
    <t>Erger’s Pond Augmentation Station Project</t>
  </si>
  <si>
    <t>SPWRAP, City of Brighton</t>
  </si>
  <si>
    <t>17-F-0909</t>
  </si>
  <si>
    <t>USFS/ USDA-RD</t>
  </si>
  <si>
    <t>Mill Creek Park WTF Project</t>
  </si>
  <si>
    <t xml:space="preserve">Mill Creek Park Water and Improvement Association </t>
  </si>
  <si>
    <t>SPWRAP, Mill Creek Park Water &amp; Improvement Association</t>
  </si>
  <si>
    <t>18-F-0134</t>
  </si>
  <si>
    <t>Water &amp; Wastewater System Improvements Project</t>
  </si>
  <si>
    <t>2018-028</t>
  </si>
  <si>
    <t>EDA</t>
  </si>
  <si>
    <t>Gothenurg, Nebraska West Side Water and Sewer Improvements Project</t>
  </si>
  <si>
    <t>City of Gothenburg</t>
  </si>
  <si>
    <t>06E13000-2018-F-0013</t>
  </si>
  <si>
    <t>Chesapeake Energy Oil and Gas Wells</t>
  </si>
  <si>
    <t>Chesapeake Energy</t>
  </si>
  <si>
    <t>The applicant has stated that they will require approximately 25.3 acre-feet of water to drill and complete oil and gas wells including dust abatement. The water source identified is from Lee Hansen under irrigation permit 15723 and 529.</t>
  </si>
  <si>
    <t>Wyoming's Depletion Plan</t>
  </si>
  <si>
    <t>18-F-0822</t>
  </si>
  <si>
    <t xml:space="preserve">Town of Peetz's Wastewater Treatment Facility Improvements Project </t>
  </si>
  <si>
    <t>Town of Peetz</t>
  </si>
  <si>
    <t>existing, non-federal, annual depletion</t>
  </si>
  <si>
    <r>
      <rPr>
        <b/>
        <sz val="14"/>
        <rFont val="Arial"/>
        <family val="2"/>
      </rPr>
      <t>Source</t>
    </r>
    <r>
      <rPr>
        <sz val="14"/>
        <rFont val="Arial"/>
        <family val="2"/>
      </rPr>
      <t xml:space="preserve">: Native South Platte River and non-tributary groundwater.  </t>
    </r>
    <r>
      <rPr>
        <b/>
        <sz val="14"/>
        <rFont val="Arial"/>
        <family val="2"/>
      </rPr>
      <t>Use:</t>
    </r>
    <r>
      <rPr>
        <sz val="14"/>
        <rFont val="Arial"/>
        <family val="2"/>
      </rPr>
      <t xml:space="preserve"> Annual use of 27.84 af/year increasing to 32.73 af/yr for municipal associated with wastewater treatment.</t>
    </r>
  </si>
  <si>
    <t>SPWRAP, Town of Peetz</t>
  </si>
  <si>
    <t>2018-383</t>
  </si>
  <si>
    <t>Boulder and Larimer</t>
  </si>
  <si>
    <t>Big Elk Meadows and Sunset Dam Reconstruction</t>
  </si>
  <si>
    <t>Big Elk Meadows Water Association</t>
  </si>
  <si>
    <t>Source: Little Thompson River, tributary to the South Platte River.  Use: Depletions are associated with 5.25 af/yr and 18.4 af/yr for Sunset Lake and Meadow Lake, respectively</t>
  </si>
  <si>
    <t>2019-021</t>
  </si>
  <si>
    <t>Fulton Ditch East Cooley Reservoir</t>
  </si>
  <si>
    <t>new and existing, non-federal, annual depletion</t>
  </si>
  <si>
    <t>Source: The source of the water is the South Platte River through Fulton Ditch.  Use: Municipal use associated with storage and evaporative losses of 2,990 af/yr (2459 of that is existing uses).</t>
  </si>
  <si>
    <t>SPWRAP, City of Thornton</t>
  </si>
  <si>
    <t>18-F-0677</t>
  </si>
  <si>
    <t>NA- not completed</t>
  </si>
  <si>
    <t>Source:  water would be obtained from existing wells in Logan and Weld counties, within the South Platte River basin.  Use: Unknown, the construction was associated with road resurfacing and was completed in 2018 after attempting consultation with FWS unsuccessfully. Project appears to have been lost in the shuffle of CO FWS lead retiring.</t>
  </si>
  <si>
    <t>2018-192</t>
  </si>
  <si>
    <t>Federal Highway Administration, Central Federal Lands</t>
  </si>
  <si>
    <t>Banner, Cheyenne, Kimball</t>
  </si>
  <si>
    <t>OMAD Minute Man Missile Access Road Projects (OM-AD 300[63a]</t>
  </si>
  <si>
    <t>FHWA-CFLHD, Air Force</t>
  </si>
  <si>
    <t>New and Existing, Federal</t>
  </si>
  <si>
    <r>
      <rPr>
        <b/>
        <sz val="14"/>
        <rFont val="Arial"/>
        <family val="2"/>
      </rPr>
      <t>Source:</t>
    </r>
    <r>
      <rPr>
        <sz val="14"/>
        <rFont val="Arial"/>
        <family val="2"/>
      </rPr>
      <t xml:space="preserve"> South Platte River, outside 28/40 area.  </t>
    </r>
    <r>
      <rPr>
        <b/>
        <sz val="14"/>
        <rFont val="Arial"/>
        <family val="2"/>
      </rPr>
      <t>Use:</t>
    </r>
    <r>
      <rPr>
        <sz val="14"/>
        <rFont val="Arial"/>
        <family val="2"/>
      </rPr>
      <t xml:space="preserve"> One-time use of upt to 4.93 af pumped from wells outside the 28/40 zone.</t>
    </r>
  </si>
  <si>
    <t>06E13000-2018-FE-0110</t>
  </si>
  <si>
    <t>FS</t>
  </si>
  <si>
    <t>Keystone Wildfire Suppression</t>
  </si>
  <si>
    <t>New, federal, one-time use</t>
  </si>
  <si>
    <t>Source:North Platte river, 25.3 acre-feet for fire suppression</t>
  </si>
  <si>
    <t>FHA</t>
  </si>
  <si>
    <t>Minuteman Missile Access Road Improvements</t>
  </si>
  <si>
    <t>Existing, non-federal, one-time use</t>
  </si>
  <si>
    <t>North Platte, private well, 1.22 acre-feet</t>
  </si>
  <si>
    <t>06E13000-2019-F-0063</t>
  </si>
  <si>
    <t>Sublette, Sweetwater, Fremont</t>
  </si>
  <si>
    <t>Riley Ridge to Natrona pipeline</t>
  </si>
  <si>
    <t>Denbury Green Pipeline, Riley Ridge LLC</t>
  </si>
  <si>
    <t>Existing, federal, one-time depletion</t>
  </si>
  <si>
    <t>Source:Upper Rock Creek Reservoir, City of Casper, 45.88 acre-feet for construction and dust abatement</t>
  </si>
  <si>
    <t>Federal/Wyoming's depletion plan</t>
  </si>
  <si>
    <t>2019-065</t>
  </si>
  <si>
    <t>Reclamation</t>
  </si>
  <si>
    <t>Weld and Morgan</t>
  </si>
  <si>
    <t>Walker Recharge Reservoir Project</t>
  </si>
  <si>
    <r>
      <rPr>
        <b/>
        <sz val="14"/>
        <rFont val="Arial"/>
        <family val="2"/>
      </rPr>
      <t>Source</t>
    </r>
    <r>
      <rPr>
        <sz val="14"/>
        <rFont val="Arial"/>
        <family val="2"/>
      </rPr>
      <t xml:space="preserve">: Native South Platte River and groundwater wells.  </t>
    </r>
    <r>
      <rPr>
        <b/>
        <sz val="14"/>
        <rFont val="Arial"/>
        <family val="2"/>
      </rPr>
      <t>Use:</t>
    </r>
    <r>
      <rPr>
        <sz val="14"/>
        <rFont val="Arial"/>
        <family val="2"/>
      </rPr>
      <t xml:space="preserve"> Annual recharge of 30,000 af is considered an continued historic existing depletion used for groundwater recharge.</t>
    </r>
  </si>
  <si>
    <t>2019-076</t>
  </si>
  <si>
    <t>OMAD 300 (64) Minute Man Missile Road Re-gravelling Project</t>
  </si>
  <si>
    <t>Source:  water would be obtained from existing wells in Logan and Weld counties, within the South Platte River basin.  Use: Construction was associated road- mixing, material use, dust abatement amount to new depletions up to 7 af.</t>
  </si>
  <si>
    <t>2019-094</t>
  </si>
  <si>
    <t>FAA</t>
  </si>
  <si>
    <t>Southwest Airlines Maintenance Hangar Project</t>
  </si>
  <si>
    <t>Southwest Airlines</t>
  </si>
  <si>
    <t>existing, non-federal, one-time depletion</t>
  </si>
  <si>
    <t>Source: South Platte River.  Use: New Depletions are associated with 1.26 af supplied by Denver Water for construction related activities.</t>
  </si>
  <si>
    <t>2019-109</t>
  </si>
  <si>
    <t>Walker Reservoir Project</t>
  </si>
  <si>
    <t>Cherry Creek Project Water Authority</t>
  </si>
  <si>
    <t>Source: The source of the water is the South Platte River groundwater.  Use: Use associated with modifying the existing mining reservoir resulting in a combination of new and existing depletions totaling 435 af/yr.</t>
  </si>
  <si>
    <t>2019-195</t>
  </si>
  <si>
    <t>Boxelder Sanitation District WWTP Upgrade Project</t>
  </si>
  <si>
    <t>Boxelder Sanitation District</t>
  </si>
  <si>
    <t>Source: The source of the water is the South Platte River Pudre River basin (32.6%) and Colorado-BigThompson transmountain sources (67.4%).  Use: Use associated with upgrades to the existing WWTP resulting in reduction but continuation (from 29.7 af/yr to 17.1 af/yr) of existing historic depletions totaling  af/yr.</t>
  </si>
  <si>
    <t>2019-210</t>
  </si>
  <si>
    <t>Fixed Base Operator Development Project</t>
  </si>
  <si>
    <t>Rocky Mountain Metropolitan Airport</t>
  </si>
  <si>
    <t>new, non-federal, one-time and annual depletion</t>
  </si>
  <si>
    <t>Source: The source of the water is the South Platte River.  Use: Use associated with modifying, constructing, and operating the FBO facility and infrastructure resulting in new depletions totaling 0.53 af/yr for operation in  addition to use of 9.05 af/yr for a period of 6 years (construction).</t>
  </si>
  <si>
    <t>2019-093</t>
  </si>
  <si>
    <t>OMAD Minute Man Missile Access Road Projects (OM-AD 300[64]</t>
  </si>
  <si>
    <r>
      <rPr>
        <b/>
        <sz val="14"/>
        <rFont val="Arial"/>
        <family val="2"/>
      </rPr>
      <t>Source:</t>
    </r>
    <r>
      <rPr>
        <sz val="14"/>
        <rFont val="Arial"/>
        <family val="2"/>
      </rPr>
      <t xml:space="preserve"> South Platte River, outside 28/40 area.  </t>
    </r>
    <r>
      <rPr>
        <b/>
        <sz val="14"/>
        <rFont val="Arial"/>
        <family val="2"/>
      </rPr>
      <t>Use:</t>
    </r>
    <r>
      <rPr>
        <sz val="14"/>
        <rFont val="Arial"/>
        <family val="2"/>
      </rPr>
      <t xml:space="preserve"> One-time use of upt to 5  af pumped from wells outside the 28/40 zone.</t>
    </r>
  </si>
  <si>
    <t>06E13000-2020-F-0014</t>
  </si>
  <si>
    <t>Chesapeake Operating Oil and Gas Operations Permit 21587.0D</t>
  </si>
  <si>
    <t>Chesapeake Oil</t>
  </si>
  <si>
    <t>Source:Private wells in the North Platte river basin, 172.5 acre-feet for oil and gas production</t>
  </si>
  <si>
    <t>06E13000-2019-F-0168</t>
  </si>
  <si>
    <t>Existing, federal, one-time use</t>
  </si>
  <si>
    <t>North Platte, private well, 5 acre-feet associated with road improvements</t>
  </si>
  <si>
    <t>06E13000-2019-F-0346</t>
  </si>
  <si>
    <t>Rocky Mountain Power’s 230kV Interconnectors Transmission Line Project</t>
  </si>
  <si>
    <t>Rocky Mountain Power</t>
  </si>
  <si>
    <t>Existing, non-federal, one-time depletion</t>
  </si>
  <si>
    <t>Source:Private well near Hanna, WY in North Platte River Basin, 1.1 acre-feet for construction of power sub-stations</t>
  </si>
  <si>
    <t>06E13000-2019-F-0373</t>
  </si>
  <si>
    <t>Fremont</t>
  </si>
  <si>
    <t>Green Mountain #4 and Found Soldier Federal #1 Oil and Gas Wells Permit to Drill</t>
  </si>
  <si>
    <t>Green Mountain #4 and Found Soldier Federal #1</t>
  </si>
  <si>
    <t>Existing, non-federal, annual depletion for two years</t>
  </si>
  <si>
    <t>Source: Crooks Creek tributary to North Platte River Basin, 4.6 acre-feet/yr for two years for oil and gas exploration and drilling</t>
  </si>
  <si>
    <t>06E13000-2019-F-0396</t>
  </si>
  <si>
    <t>Albany and Carbon</t>
  </si>
  <si>
    <t>Last Mile 230kV Transmission Line Connection Project</t>
  </si>
  <si>
    <t>Last Mile Power</t>
  </si>
  <si>
    <t>Source: The source of the water is Hojio Reservoir on the North Platte River basin.  Use: Use associated with construction and operation of the power lines resulting in 5.2 af of depletions.</t>
  </si>
  <si>
    <t>2020-225</t>
  </si>
  <si>
    <t>2020 BLM Livestock Well Depletions Project</t>
  </si>
  <si>
    <t>annual new and existing wells, federal</t>
  </si>
  <si>
    <r>
      <rPr>
        <b/>
        <sz val="14"/>
        <rFont val="Arial"/>
        <family val="2"/>
      </rPr>
      <t>Source</t>
    </r>
    <r>
      <rPr>
        <sz val="14"/>
        <rFont val="Arial"/>
        <family val="2"/>
      </rPr>
      <t xml:space="preserve">: Canadian River and Illinois River, tributary to the North Platte River.    </t>
    </r>
    <r>
      <rPr>
        <b/>
        <sz val="14"/>
        <rFont val="Arial"/>
        <family val="2"/>
      </rPr>
      <t>Use:</t>
    </r>
    <r>
      <rPr>
        <sz val="14"/>
        <rFont val="Arial"/>
        <family val="2"/>
      </rPr>
      <t xml:space="preserve"> Annual use of 0.37 af/year from Muphy and KC wells.</t>
    </r>
  </si>
  <si>
    <t>SPWRAP, FWS-BLM MOA</t>
  </si>
  <si>
    <t>2020-277</t>
  </si>
  <si>
    <t>City of Sterling WWTF Improvements Project</t>
  </si>
  <si>
    <t>Source: Alluvial wells, tributary to South Platte River.  Use: Existing Depletions are associated with 6205 af/yr supplied by the City of Sterling's wells.</t>
  </si>
  <si>
    <t>2020-322</t>
  </si>
  <si>
    <t>OMAD Minute Man Missile Access Road Projects (OM-AD 300[65]</t>
  </si>
  <si>
    <t>New and Existing, one-time Federal</t>
  </si>
  <si>
    <r>
      <rPr>
        <b/>
        <sz val="14"/>
        <rFont val="Arial"/>
        <family val="2"/>
      </rPr>
      <t>Source:</t>
    </r>
    <r>
      <rPr>
        <sz val="14"/>
        <rFont val="Arial"/>
        <family val="2"/>
      </rPr>
      <t xml:space="preserve"> South Platte River, outside 28/40 area.  </t>
    </r>
    <r>
      <rPr>
        <b/>
        <sz val="14"/>
        <rFont val="Arial"/>
        <family val="2"/>
      </rPr>
      <t>Use:</t>
    </r>
    <r>
      <rPr>
        <sz val="14"/>
        <rFont val="Arial"/>
        <family val="2"/>
      </rPr>
      <t xml:space="preserve"> One-time use of upt to 7 af pumped from wells outside the 28/40 zone.</t>
    </r>
  </si>
  <si>
    <t>06E13000-2019-F-0423</t>
  </si>
  <si>
    <t>Converse County Oil and Gas Project</t>
  </si>
  <si>
    <t>Occidental Petroleum Corporation, Chesapeake Energy Corporation, Devon Energy, EOG Resources, Inc., and Northwoods Energy</t>
  </si>
  <si>
    <t>Existing, non-federal, annual use</t>
  </si>
  <si>
    <t>Source: wells in the North Platte river basin, 21,150 acre-feet/yr for oil and gas production</t>
  </si>
  <si>
    <t>06E13000-2020-F-0410</t>
  </si>
  <si>
    <t>Kortes Road Improvements Project</t>
  </si>
  <si>
    <t>FHWA-DOT</t>
  </si>
  <si>
    <t>Source: Temporary water use agreements in North Platte river basin, 1.01 acre-feet for dust abatement</t>
  </si>
  <si>
    <t>2021-F-0589</t>
  </si>
  <si>
    <t>Denver International Airport Taxiway EE Project</t>
  </si>
  <si>
    <t>Denver International Airport</t>
  </si>
  <si>
    <t>Source and use: 66.5 acre-feet of water from the South Platte River basin (Denver Water right) will be used for airport runway improvements and constrution activities.</t>
  </si>
  <si>
    <t>2021-F-0220</t>
  </si>
  <si>
    <t>OMAD Minute Man Missile Access Road Projects (OM-AD 300[66]</t>
  </si>
  <si>
    <t>Existing, one-time Federal</t>
  </si>
  <si>
    <r>
      <rPr>
        <b/>
        <sz val="14"/>
        <rFont val="Arial"/>
        <family val="2"/>
      </rPr>
      <t>Source:</t>
    </r>
    <r>
      <rPr>
        <sz val="14"/>
        <rFont val="Arial"/>
        <family val="2"/>
      </rPr>
      <t xml:space="preserve"> South Platte River, outside 28/40 area.  </t>
    </r>
    <r>
      <rPr>
        <b/>
        <sz val="14"/>
        <rFont val="Arial"/>
        <family val="2"/>
      </rPr>
      <t>Use:</t>
    </r>
    <r>
      <rPr>
        <sz val="14"/>
        <rFont val="Arial"/>
        <family val="2"/>
      </rPr>
      <t xml:space="preserve"> One-time use of upt to 3 af pumped from wells outside the 28/40 zone, actual use was 6.35 af.</t>
    </r>
  </si>
  <si>
    <t>2021-F-0273</t>
  </si>
  <si>
    <t>Chesapeake NWFU 26-34-72 USA C Pad Wells</t>
  </si>
  <si>
    <t>Chesapeake Operating, LLC</t>
  </si>
  <si>
    <t>Source: Private surface water diversion on the North Platte river, estimated 88.9 acre-feet and up to 450 acre-feet for well stimulation and dust control</t>
  </si>
  <si>
    <t>2021-F-0109</t>
  </si>
  <si>
    <t>Albany, Carbon</t>
  </si>
  <si>
    <t>BluEarth Renewables, LLC, Two Rivers Wind Energy Project, Phases I-IV, and two 230kV transmission lines</t>
  </si>
  <si>
    <t>Two Rivers Wind, LLC, BluEarth Renewables, LLC</t>
  </si>
  <si>
    <t>Existing, non-federal, one-time and annual use</t>
  </si>
  <si>
    <t>Source: water supply will be purchased on-site through an agreement with the landowners, from existing permitted sources (#P83620D and #P2863.0E).  105 acre-feet will be used for concrete mixing, road compaction and dust control and 40 acre-feet over the 30 year life of the project for operations</t>
  </si>
  <si>
    <r>
      <t xml:space="preserve">Source: Annual transfer of up to 36.6 af of snowmelt runoff in North Turkey Creek from the North Turkey Creek watershed.  Uses: Water supplied into Evergreen Meadows Reservoir No.1 via a new diversion structure on North Turkey Creek in Jefferson County would provide replacement water to the North Turkey Creek stream system to offset depletions caused by the operation of Timbers Estate’s community pond and irrigation system, as well as domestic wells and an irrigation well operated by residents within the District.  </t>
    </r>
    <r>
      <rPr>
        <sz val="14"/>
        <color indexed="8"/>
        <rFont val="Arial"/>
        <family val="2"/>
      </rPr>
      <t xml:space="preserve">Timbers Estates holds two existing water rights regarding water diversion from North Turkey Creek.  The Spruce Park Ditch No. 4 water right allows for 1.575 cfs, 18.4 af; with one filling per year of natural flow to be diverted.  The Reservoir No. 1 water right allows for 1.2 cfs, 18.2 af; with one filling per year of natural flow to be diverted.  Timbers Estates is limited to one annual fill on each of its two water storage rights.  </t>
    </r>
  </si>
  <si>
    <r>
      <t>Source: Depletions are associated with the diversion of w</t>
    </r>
    <r>
      <rPr>
        <sz val="14"/>
        <color indexed="8"/>
        <rFont val="Arial"/>
        <family val="2"/>
      </rPr>
      <t xml:space="preserve">ater from the Michigan River northeast of the Town of Walden into the existing surface water intake system. Use: Municipal use corresponding to the </t>
    </r>
    <r>
      <rPr>
        <sz val="14"/>
        <rFont val="Arial"/>
        <family val="2"/>
      </rPr>
      <t>most recent 5-year average diversion of 118 af.  The Town currently provides a municipal supply of water to approximately 1,045 individuals or about 450 taps. The Town’s existing water right would allow an annual maximum diversion of 724 af; however, the Project would not provide additional water for the Town, but rather allow the Town to better utilize its 1885 water right during drought conditions.  The Town has experienced water supply shortages; notably, in 2002 and 2003 with drought conditions.</t>
    </r>
  </si>
  <si>
    <r>
      <rPr>
        <b/>
        <sz val="14"/>
        <rFont val="Arial"/>
        <family val="2"/>
      </rPr>
      <t xml:space="preserve">Source: </t>
    </r>
    <r>
      <rPr>
        <sz val="14"/>
        <rFont val="Arial"/>
        <family val="2"/>
      </rPr>
      <t xml:space="preserve"> a mix of native South Platte River basin surface and groundwater: 60% of Thornton's total supply is from Burlington Ditch; 30% from storage in Standley Lake; and 10% from Lower Clear Creek Canal, alluvial wells along the South Platte, and the Colorado Agricultural Ditch, </t>
    </r>
    <r>
      <rPr>
        <b/>
        <sz val="14"/>
        <rFont val="Arial"/>
        <family val="2"/>
      </rPr>
      <t xml:space="preserve">Use: </t>
    </r>
    <r>
      <rPr>
        <sz val="14"/>
        <rFont val="Arial"/>
        <family val="2"/>
      </rPr>
      <t>residential and commercial water supply for Thornton and other communities.</t>
    </r>
  </si>
  <si>
    <r>
      <t>Source:</t>
    </r>
    <r>
      <rPr>
        <sz val="14"/>
        <rFont val="Arial"/>
        <family val="2"/>
      </rPr>
      <t xml:space="preserve"> Bear Creek, a tributary of the South Platte River, </t>
    </r>
    <r>
      <rPr>
        <b/>
        <sz val="14"/>
        <rFont val="Arial"/>
        <family val="2"/>
      </rPr>
      <t>Use</t>
    </r>
    <r>
      <rPr>
        <sz val="14"/>
        <rFont val="Arial"/>
        <family val="2"/>
      </rPr>
      <t>: Hydropower via water wheel powering an electric generator.  Applicant proposes to repair an existing diversion structure built in the 1920's to it's original capacity.</t>
    </r>
  </si>
  <si>
    <r>
      <t>Source</t>
    </r>
    <r>
      <rPr>
        <sz val="14"/>
        <color indexed="8"/>
        <rFont val="Arial"/>
        <family val="2"/>
      </rPr>
      <t xml:space="preserve">: Hillrose drainage ditch collects water from a groundwater spring and eventually discharges into the South Platte River farther downstream, </t>
    </r>
    <r>
      <rPr>
        <b/>
        <sz val="14"/>
        <color indexed="8"/>
        <rFont val="Arial"/>
        <family val="2"/>
      </rPr>
      <t>Use</t>
    </r>
    <r>
      <rPr>
        <sz val="14"/>
        <color indexed="8"/>
        <rFont val="Arial"/>
        <family val="2"/>
      </rPr>
      <t>: to supply water for a new waterfowl pond</t>
    </r>
  </si>
  <si>
    <r>
      <t xml:space="preserve">Source: </t>
    </r>
    <r>
      <rPr>
        <sz val="14"/>
        <color indexed="8"/>
        <rFont val="Arial"/>
        <family val="2"/>
      </rPr>
      <t>Groundwater well in alluvium of the South Platte River</t>
    </r>
    <r>
      <rPr>
        <b/>
        <sz val="14"/>
        <color indexed="8"/>
        <rFont val="Arial"/>
        <family val="2"/>
      </rPr>
      <t xml:space="preserve">  Use: </t>
    </r>
    <r>
      <rPr>
        <sz val="14"/>
        <color indexed="8"/>
        <rFont val="Arial"/>
        <family val="2"/>
      </rPr>
      <t>Municipal water supply for the Town of Wiggins.  New well to supply 250 af/yr initially and 560af/yr at buildout to account for expected 2029 population increase.  122.5 af/yr initially and 245 af/yr at buildout will be lost from a total of four augmentation ponds (evaporation) that will be constructed.  Water supply will be pumped eight miles through a newly constructed pipeline.</t>
    </r>
  </si>
  <si>
    <r>
      <t>Source:</t>
    </r>
    <r>
      <rPr>
        <sz val="14"/>
        <rFont val="Arial"/>
        <family val="2"/>
      </rPr>
      <t xml:space="preserve"> Bowles Reservoir No.1 obtains water from Bear Creek, a tributary of the South Platte River through the Harriman Ditch and the Bowles Lateral.   </t>
    </r>
    <r>
      <rPr>
        <b/>
        <sz val="14"/>
        <rFont val="Arial"/>
        <family val="2"/>
      </rPr>
      <t>Use: o</t>
    </r>
    <r>
      <rPr>
        <sz val="14"/>
        <rFont val="Arial"/>
        <family val="2"/>
      </rPr>
      <t>utdoor irrigation (golf courses, parks, pasture and lawn) on 470 acres in Jefferson and Denver Counties (no municipal or domestic use)</t>
    </r>
  </si>
  <si>
    <r>
      <t>Source:</t>
    </r>
    <r>
      <rPr>
        <sz val="14"/>
        <rFont val="Arial"/>
        <family val="2"/>
      </rPr>
      <t xml:space="preserve"> Dry Fork Well, Bostwich Well, Soap Creek Well which are all hydrologically connected to the North Platte River  </t>
    </r>
    <r>
      <rPr>
        <b/>
        <sz val="14"/>
        <rFont val="Arial"/>
        <family val="2"/>
      </rPr>
      <t>Use:</t>
    </r>
    <r>
      <rPr>
        <sz val="14"/>
        <rFont val="Arial"/>
        <family val="2"/>
      </rPr>
      <t xml:space="preserve"> Agriculture/Livestock, then wildlife incidental to agriculture.</t>
    </r>
  </si>
  <si>
    <r>
      <t xml:space="preserve">Source: </t>
    </r>
    <r>
      <rPr>
        <sz val="14"/>
        <rFont val="Arial"/>
        <family val="2"/>
      </rPr>
      <t xml:space="preserve">Lower Lone Pine Reservoir is an impoundment on the North Fork of Lone Pine Creek, tributary to the Cache La Poudre River, which is tributary to the South Platte River. </t>
    </r>
    <r>
      <rPr>
        <b/>
        <sz val="14"/>
        <rFont val="Arial"/>
        <family val="2"/>
      </rPr>
      <t>Use:</t>
    </r>
    <r>
      <rPr>
        <sz val="14"/>
        <rFont val="Arial"/>
        <family val="2"/>
      </rPr>
      <t xml:space="preserve"> provide water storage from junior water rights on the North Fork of Lone Pine Creek in order to provide augmentation water supplies to senior water users downstream per State Water Court Decree.  The reservoir's storage capacity will increase from existing 60 af to full, expanded capacity of 90 af.</t>
    </r>
  </si>
  <si>
    <r>
      <t>Source:</t>
    </r>
    <r>
      <rPr>
        <sz val="14"/>
        <rFont val="Arial"/>
        <family val="2"/>
      </rPr>
      <t xml:space="preserve"> Mix of groundwater and alluvial water associated with one or more fire hydrants located onsite or from Castle Rock's water filling station. 35% of overall water use would come from East Plum Creek which is tributary to the South Platte River.  </t>
    </r>
    <r>
      <rPr>
        <b/>
        <sz val="14"/>
        <rFont val="Arial"/>
        <family val="2"/>
      </rPr>
      <t>Use:</t>
    </r>
    <r>
      <rPr>
        <sz val="14"/>
        <rFont val="Arial"/>
        <family val="2"/>
      </rPr>
      <t xml:space="preserve"> road construction - dust abatement, compaction of excavation, embankment base, reconditioning of subgrade, establishment of temporary and permanent erosion control associated with road construction.</t>
    </r>
  </si>
  <si>
    <r>
      <t>Source</t>
    </r>
    <r>
      <rPr>
        <sz val="14"/>
        <rFont val="Arial"/>
        <family val="2"/>
      </rPr>
      <t xml:space="preserve">: Old House Creek and Tarryall River basin (groundwater)  </t>
    </r>
    <r>
      <rPr>
        <b/>
        <sz val="14"/>
        <rFont val="Arial"/>
        <family val="2"/>
      </rPr>
      <t>Use</t>
    </r>
    <r>
      <rPr>
        <sz val="14"/>
        <rFont val="Arial"/>
        <family val="2"/>
      </rPr>
      <t>: rural domestic consumption.</t>
    </r>
  </si>
  <si>
    <r>
      <rPr>
        <b/>
        <sz val="14"/>
        <rFont val="Arial"/>
        <family val="2"/>
      </rPr>
      <t>Source:</t>
    </r>
    <r>
      <rPr>
        <sz val="14"/>
        <rFont val="Arial"/>
        <family val="2"/>
      </rPr>
      <t xml:space="preserve"> Bear Creek, tributary to South Platte River. Direct flow rights of 13.46 cfs and 1.49 cfs from the Pioneer Union Ditch and Hodgson Ditch, respectively.  Also, Soda Lake shares for 496.7 af stored water and 200 af stored water at Bear Creek Lake.  </t>
    </r>
    <r>
      <rPr>
        <b/>
        <sz val="14"/>
        <rFont val="Arial"/>
        <family val="2"/>
      </rPr>
      <t xml:space="preserve">Use: </t>
    </r>
    <r>
      <rPr>
        <sz val="14"/>
        <rFont val="Arial"/>
        <family val="2"/>
      </rPr>
      <t xml:space="preserve"> irrigation of golf course and potable water tap on Bear Creek Water &amp; Sanitation District's distribution system.</t>
    </r>
  </si>
  <si>
    <r>
      <rPr>
        <b/>
        <sz val="14"/>
        <rFont val="Arial"/>
        <family val="2"/>
      </rPr>
      <t>Source:</t>
    </r>
    <r>
      <rPr>
        <sz val="14"/>
        <rFont val="Arial"/>
        <family val="2"/>
      </rPr>
      <t xml:space="preserve"> Tarryall Reservoir and/or private landowners in Tarryall River basin, tributary to South Platte River.  </t>
    </r>
    <r>
      <rPr>
        <b/>
        <sz val="14"/>
        <rFont val="Arial"/>
        <family val="2"/>
      </rPr>
      <t>Use:</t>
    </r>
    <r>
      <rPr>
        <sz val="14"/>
        <rFont val="Arial"/>
        <family val="2"/>
      </rPr>
      <t xml:space="preserve"> roadway reconstruction, rehabilitation, and obliteration; construction of pullouts and a rockery wall; replacement of existing culverts and installation of new culverts; and replacement of a bridge over Tarryall Creek.</t>
    </r>
  </si>
  <si>
    <r>
      <rPr>
        <b/>
        <sz val="14"/>
        <rFont val="Arial"/>
        <family val="2"/>
      </rPr>
      <t xml:space="preserve">Source: </t>
    </r>
    <r>
      <rPr>
        <sz val="14"/>
        <rFont val="Arial"/>
        <family val="2"/>
      </rPr>
      <t xml:space="preserve">potable water system is served by 15 wells that supply alluvial water, tributary to the South Platte River.  </t>
    </r>
    <r>
      <rPr>
        <b/>
        <sz val="14"/>
        <rFont val="Arial"/>
        <family val="2"/>
      </rPr>
      <t>Use:</t>
    </r>
    <r>
      <rPr>
        <sz val="14"/>
        <rFont val="Arial"/>
        <family val="2"/>
      </rPr>
      <t xml:space="preserve"> an existing residential population of 13,900 people and 4,626 service taps, which includes residential, commercial, industrial, government, and parks (all non-potable water for irrigation and an ethanol plant/industrial use is supplied by an additional 12 wells which are not part of the potable water system).</t>
    </r>
  </si>
  <si>
    <r>
      <rPr>
        <b/>
        <sz val="14"/>
        <rFont val="Arial"/>
        <family val="2"/>
      </rPr>
      <t>Source:</t>
    </r>
    <r>
      <rPr>
        <sz val="14"/>
        <rFont val="Arial"/>
        <family val="2"/>
      </rPr>
      <t xml:space="preserve"> 3 groundwater supply wells within the drainage of an intermittent stream, approximately 2 miles upstream from its confluence with Beaver Creek, which is tributary to the South Platte River.  </t>
    </r>
    <r>
      <rPr>
        <b/>
        <sz val="14"/>
        <rFont val="Arial"/>
        <family val="2"/>
      </rPr>
      <t xml:space="preserve">Use:  </t>
    </r>
    <r>
      <rPr>
        <sz val="14"/>
        <rFont val="Arial"/>
        <family val="2"/>
      </rPr>
      <t>domestic use, currently  serving 61 residential water taps and a population of 150.</t>
    </r>
  </si>
  <si>
    <r>
      <rPr>
        <b/>
        <sz val="14"/>
        <rFont val="Arial"/>
        <family val="2"/>
      </rPr>
      <t>Source:</t>
    </r>
    <r>
      <rPr>
        <sz val="14"/>
        <rFont val="Arial"/>
        <family val="2"/>
      </rPr>
      <t xml:space="preserve"> 2 groundwater supply wells tributary to Lans Gulch, which is tributary to the South Platte River.  </t>
    </r>
    <r>
      <rPr>
        <b/>
        <sz val="14"/>
        <rFont val="Arial"/>
        <family val="2"/>
      </rPr>
      <t xml:space="preserve">Use:  </t>
    </r>
    <r>
      <rPr>
        <sz val="14"/>
        <rFont val="Arial"/>
        <family val="2"/>
      </rPr>
      <t>municipal and domestic use, and fire protection, currently serving 35 residential water taps.</t>
    </r>
  </si>
  <si>
    <r>
      <rPr>
        <b/>
        <sz val="14"/>
        <rFont val="Arial"/>
        <family val="2"/>
      </rPr>
      <t>Source</t>
    </r>
    <r>
      <rPr>
        <sz val="14"/>
        <rFont val="Arial"/>
        <family val="2"/>
      </rPr>
      <t xml:space="preserve">: In-priority diversions of natural inflows of the Middle Fork of the South Platte River and diversions from the Blue River Basin which is tributary to the Colorado River. </t>
    </r>
    <r>
      <rPr>
        <b/>
        <sz val="14"/>
        <rFont val="Arial"/>
        <family val="2"/>
      </rPr>
      <t>Use:</t>
    </r>
    <r>
      <rPr>
        <sz val="14"/>
        <rFont val="Arial"/>
        <family val="2"/>
      </rPr>
      <t xml:space="preserve">  Municipal purposes.  The project would result in the continuation of existing depletions averaging an annual evaporative loss (from the reservoir) of 42.64 af and an avg. annual diversion of 1,457 af.</t>
    </r>
  </si>
  <si>
    <r>
      <rPr>
        <b/>
        <sz val="14"/>
        <rFont val="Arial"/>
        <family val="2"/>
      </rPr>
      <t>Source</t>
    </r>
    <r>
      <rPr>
        <sz val="14"/>
        <rFont val="Arial"/>
        <family val="2"/>
      </rPr>
      <t xml:space="preserve">: Clear Creek, which is tributary to the South Platte River.  </t>
    </r>
    <r>
      <rPr>
        <b/>
        <sz val="14"/>
        <rFont val="Arial"/>
        <family val="2"/>
      </rPr>
      <t>Use:</t>
    </r>
    <r>
      <rPr>
        <sz val="14"/>
        <rFont val="Arial"/>
        <family val="2"/>
      </rPr>
      <t xml:space="preserve">  Residential and commercial use by the City of Black Hawk associated with 482 af/year.</t>
    </r>
  </si>
  <si>
    <r>
      <rPr>
        <b/>
        <sz val="14"/>
        <rFont val="Arial"/>
        <family val="2"/>
      </rPr>
      <t>Source</t>
    </r>
    <r>
      <rPr>
        <sz val="14"/>
        <rFont val="Arial"/>
        <family val="2"/>
      </rPr>
      <t xml:space="preserve">: St. Vrain Creek, which is tributary to the South Platte River.  </t>
    </r>
    <r>
      <rPr>
        <b/>
        <sz val="14"/>
        <rFont val="Arial"/>
        <family val="2"/>
      </rPr>
      <t>Use:</t>
    </r>
    <r>
      <rPr>
        <sz val="14"/>
        <rFont val="Arial"/>
        <family val="2"/>
      </rPr>
      <t xml:space="preserve">  Recreational purposes associated with filling and maintaining Blue Heron Reservoir within the St. Vrain State Park.  Depletions are associated with initial fill of 900 af (100-200 af annually under CSP's water right and about 295 af/yr. through the Longmont agreement).  254 af/yr. evaporative losses are expected.</t>
    </r>
  </si>
  <si>
    <r>
      <rPr>
        <b/>
        <sz val="14"/>
        <rFont val="Arial"/>
        <family val="2"/>
      </rPr>
      <t>Source</t>
    </r>
    <r>
      <rPr>
        <sz val="14"/>
        <rFont val="Arial"/>
        <family val="2"/>
      </rPr>
      <t xml:space="preserve">:  Private landowners nearby the project with water rights to South Platte tributaries such as Burning Bear Creek, Scott Gomer Creek, Threemile Creek or Geneva Creek.  </t>
    </r>
    <r>
      <rPr>
        <b/>
        <sz val="14"/>
        <rFont val="Arial"/>
        <family val="2"/>
      </rPr>
      <t>Use:</t>
    </r>
    <r>
      <rPr>
        <sz val="14"/>
        <rFont val="Arial"/>
        <family val="2"/>
      </rPr>
      <t xml:space="preserve">  One-time water use of approximately 5 af for construction activities including mixing materials and dust abatement.</t>
    </r>
  </si>
  <si>
    <r>
      <rPr>
        <b/>
        <sz val="14"/>
        <rFont val="Arial"/>
        <family val="2"/>
      </rPr>
      <t>Source</t>
    </r>
    <r>
      <rPr>
        <sz val="14"/>
        <rFont val="Arial"/>
        <family val="2"/>
      </rPr>
      <t xml:space="preserve">: Groundwater supply well adjacent to the South Platte River.  </t>
    </r>
    <r>
      <rPr>
        <b/>
        <sz val="14"/>
        <rFont val="Arial"/>
        <family val="2"/>
      </rPr>
      <t>Use:</t>
    </r>
    <r>
      <rPr>
        <sz val="14"/>
        <rFont val="Arial"/>
        <family val="2"/>
      </rPr>
      <t xml:space="preserve">  Up to 21 af/yr (est. 3.9 in 2011 and 4.51 in 2012).  Commercial use associated with construction activities and industrial uses.  </t>
    </r>
  </si>
  <si>
    <r>
      <t xml:space="preserve">Source: </t>
    </r>
    <r>
      <rPr>
        <sz val="14"/>
        <rFont val="Arial"/>
        <family val="2"/>
      </rPr>
      <t xml:space="preserve"> Groundwater would be pumped from established wells within the South Platte River Basin in Weld County.  </t>
    </r>
    <r>
      <rPr>
        <b/>
        <sz val="14"/>
        <rFont val="Arial"/>
        <family val="2"/>
      </rPr>
      <t xml:space="preserve">Use: </t>
    </r>
    <r>
      <rPr>
        <sz val="14"/>
        <rFont val="Arial"/>
        <family val="2"/>
      </rPr>
      <t>One-time use of up to 2 af of water for  construction activities, including mixing for material use and dust abatement.</t>
    </r>
  </si>
  <si>
    <r>
      <rPr>
        <b/>
        <sz val="14"/>
        <rFont val="Arial"/>
        <family val="2"/>
      </rPr>
      <t>Source</t>
    </r>
    <r>
      <rPr>
        <sz val="14"/>
        <rFont val="Arial"/>
        <family val="2"/>
      </rPr>
      <t xml:space="preserve">: Bear Creek near Morrison and Turkey Creek near U.S. Highway 285; both creeks are tributary to the South Platte River.  </t>
    </r>
    <r>
      <rPr>
        <b/>
        <sz val="14"/>
        <rFont val="Arial"/>
        <family val="2"/>
      </rPr>
      <t>Use:</t>
    </r>
    <r>
      <rPr>
        <sz val="14"/>
        <rFont val="Arial"/>
        <family val="2"/>
      </rPr>
      <t xml:space="preserve">  Irrigation associated with municipal and residential lawn/landscaping.  85 af/yr. evaporative losses from the reservoir are expected.  </t>
    </r>
  </si>
  <si>
    <r>
      <t xml:space="preserve">Source: </t>
    </r>
    <r>
      <rPr>
        <sz val="14"/>
        <rFont val="Arial"/>
        <family val="2"/>
      </rPr>
      <t xml:space="preserve">Depletions are associated with 0.19 af/yr from the North Platte River.  </t>
    </r>
    <r>
      <rPr>
        <b/>
        <sz val="14"/>
        <rFont val="Arial"/>
        <family val="2"/>
      </rPr>
      <t xml:space="preserve">Use: </t>
    </r>
    <r>
      <rPr>
        <sz val="14"/>
        <rFont val="Arial"/>
        <family val="2"/>
      </rPr>
      <t>A new well will be operated to provide water primarily for livestock, then wildlife, which is incidental to agriculture.</t>
    </r>
  </si>
  <si>
    <r>
      <t xml:space="preserve">Source: </t>
    </r>
    <r>
      <rPr>
        <sz val="14"/>
        <rFont val="Arial"/>
        <family val="2"/>
      </rPr>
      <t xml:space="preserve">Depletions associated with 73.36 af/yr of unappropriated water from the South Platte River.  </t>
    </r>
    <r>
      <rPr>
        <b/>
        <sz val="14"/>
        <rFont val="Arial"/>
        <family val="2"/>
      </rPr>
      <t>Use:</t>
    </r>
    <r>
      <rPr>
        <sz val="14"/>
        <rFont val="Arial"/>
        <family val="2"/>
      </rPr>
      <t xml:space="preserve">  Irrigation of several pastures/wetlands and row crop facilities for wildlife.</t>
    </r>
  </si>
  <si>
    <r>
      <rPr>
        <b/>
        <sz val="14"/>
        <rFont val="Arial"/>
        <family val="2"/>
      </rPr>
      <t>Source</t>
    </r>
    <r>
      <rPr>
        <sz val="14"/>
        <rFont val="Arial"/>
        <family val="2"/>
      </rPr>
      <t xml:space="preserve">:  Wind River, tributary to Big Thompson River, which is tributary to South Platte River.  </t>
    </r>
    <r>
      <rPr>
        <b/>
        <sz val="14"/>
        <rFont val="Arial"/>
        <family val="2"/>
      </rPr>
      <t>Use</t>
    </r>
    <r>
      <rPr>
        <sz val="14"/>
        <rFont val="Arial"/>
        <family val="2"/>
      </rPr>
      <t xml:space="preserve">: YMCA Water Treatment Facility treats an average of 158 af/yr of diverted raw water for drinking and other domestic potable water uses. </t>
    </r>
  </si>
  <si>
    <r>
      <rPr>
        <b/>
        <sz val="14"/>
        <rFont val="Arial"/>
        <family val="2"/>
      </rPr>
      <t xml:space="preserve">Sources: </t>
    </r>
    <r>
      <rPr>
        <sz val="14"/>
        <rFont val="Arial"/>
        <family val="2"/>
      </rPr>
      <t xml:space="preserve">Aurora receives 95 % of its water from snowmelt runoff in headwaters of South Platte.  Brighton obtains some raw water supply from tributary ground water in South Platte and Beebe Draw basins, supplementing with additional sources. A portion of Denver's water comes from the S. Platte basin.  A major source of South Adams Co.'s water supply is from wells in South Platte alluvium. Thornton obtains raw water from 3 major sources: South Platte River, Lower Clear Creek, and Upper Clear Creek. Depletions are associated with 12,736 af/yr. (current), and 70,176 af/yr. (at buildout) from the South Platte Basin.  </t>
    </r>
    <r>
      <rPr>
        <b/>
        <sz val="14"/>
        <rFont val="Arial"/>
        <family val="2"/>
      </rPr>
      <t>Use:</t>
    </r>
    <r>
      <rPr>
        <sz val="14"/>
        <rFont val="Arial"/>
        <family val="2"/>
      </rPr>
      <t xml:space="preserve"> Municipal indoor [only] water use by member municipalities currently under contract with MWWRD, for wastewater treatment at new plant.</t>
    </r>
  </si>
  <si>
    <r>
      <t>Source:</t>
    </r>
    <r>
      <rPr>
        <sz val="14"/>
        <rFont val="Arial"/>
        <family val="2"/>
      </rPr>
      <t xml:space="preserve"> Depletions associated with a maximum diversion of 46.43 af/yr from Bear Canyon Creek, which is tributary to the South Platte River.  </t>
    </r>
    <r>
      <rPr>
        <b/>
        <sz val="14"/>
        <rFont val="Arial"/>
        <family val="2"/>
      </rPr>
      <t xml:space="preserve">Use: </t>
    </r>
    <r>
      <rPr>
        <sz val="14"/>
        <rFont val="Arial"/>
        <family val="2"/>
      </rPr>
      <t>Landscape irrigation activities at the Williams Village campus.</t>
    </r>
  </si>
  <si>
    <r>
      <rPr>
        <b/>
        <sz val="14"/>
        <rFont val="Arial"/>
        <family val="2"/>
      </rPr>
      <t xml:space="preserve">Source: </t>
    </r>
    <r>
      <rPr>
        <sz val="14"/>
        <rFont val="Arial"/>
        <family val="2"/>
      </rPr>
      <t xml:space="preserve">Bear Canyon Creek, Boulder Creek, and South Boulder Creek; all tributary to the South Platte River.  </t>
    </r>
    <r>
      <rPr>
        <b/>
        <sz val="14"/>
        <rFont val="Arial"/>
        <family val="2"/>
      </rPr>
      <t xml:space="preserve">Use: </t>
    </r>
    <r>
      <rPr>
        <sz val="14"/>
        <rFont val="Arial"/>
        <family val="2"/>
      </rPr>
      <t>Maximum average annual evaporative losses of 967.5 af from the reservoir and total consumptive use of 3,497 af/yr associated with municipal and agricultural/irrigation uses.</t>
    </r>
  </si>
  <si>
    <r>
      <rPr>
        <b/>
        <sz val="14"/>
        <rFont val="Arial"/>
        <family val="2"/>
      </rPr>
      <t>Source</t>
    </r>
    <r>
      <rPr>
        <sz val="14"/>
        <rFont val="Arial"/>
        <family val="2"/>
      </rPr>
      <t xml:space="preserve">: Mosquito Creek, tributary to the Middle Fork of the South Platte River.  </t>
    </r>
    <r>
      <rPr>
        <b/>
        <sz val="14"/>
        <rFont val="Arial"/>
        <family val="2"/>
      </rPr>
      <t>Use</t>
    </r>
    <r>
      <rPr>
        <sz val="14"/>
        <rFont val="Arial"/>
        <family val="2"/>
      </rPr>
      <t>: 0.275 af/yr of water for augmentation purposes associated with municipal use and up to 9.4 af/yr of evaporative losses from the rehabilitated reservoir.</t>
    </r>
  </si>
  <si>
    <r>
      <t>Source:</t>
    </r>
    <r>
      <rPr>
        <sz val="14"/>
        <rFont val="Arial"/>
        <family val="2"/>
      </rPr>
      <t xml:space="preserve"> Jefferson Creek, tributary to Tarryall Creek, which is tributary to South Platte River.  </t>
    </r>
    <r>
      <rPr>
        <b/>
        <sz val="14"/>
        <rFont val="Arial"/>
        <family val="2"/>
      </rPr>
      <t>Use:</t>
    </r>
    <r>
      <rPr>
        <sz val="14"/>
        <rFont val="Arial"/>
        <family val="2"/>
      </rPr>
      <t xml:space="preserve"> Maximum annual evaporative loss of 357 af from Jefferson Lake and a one-time water use of about 0.5 af for construction-related activities.  Water in the lake is primarily associated with municipal uses by the City of Aurora.</t>
    </r>
  </si>
  <si>
    <r>
      <rPr>
        <b/>
        <sz val="14"/>
        <rFont val="Arial"/>
        <family val="2"/>
      </rPr>
      <t>Source:</t>
    </r>
    <r>
      <rPr>
        <sz val="14"/>
        <rFont val="Arial"/>
        <family val="2"/>
      </rPr>
      <t xml:space="preserve"> South Platte River near Thornton, CO. </t>
    </r>
    <r>
      <rPr>
        <b/>
        <sz val="14"/>
        <rFont val="Arial"/>
        <family val="2"/>
      </rPr>
      <t>Use:</t>
    </r>
    <r>
      <rPr>
        <sz val="14"/>
        <rFont val="Arial"/>
        <family val="2"/>
      </rPr>
      <t xml:space="preserve"> Total estimated average annual loss of 1,179 af and a one-time use of 4,000 af to fill the two reservoirs are associated with City of Thornton municipal and industrial uses to meet projected future "firm yields"</t>
    </r>
  </si>
  <si>
    <r>
      <rPr>
        <b/>
        <sz val="14"/>
        <rFont val="Arial"/>
        <family val="2"/>
      </rPr>
      <t>Source</t>
    </r>
    <r>
      <rPr>
        <sz val="14"/>
        <rFont val="Arial"/>
        <family val="2"/>
      </rPr>
      <t xml:space="preserve">: Curtain Spring, which is tributary to the North Platte River.  </t>
    </r>
    <r>
      <rPr>
        <b/>
        <sz val="14"/>
        <rFont val="Arial"/>
        <family val="2"/>
      </rPr>
      <t>Use:</t>
    </r>
    <r>
      <rPr>
        <sz val="14"/>
        <rFont val="Arial"/>
        <family val="2"/>
      </rPr>
      <t xml:space="preserve">  0.17 af of continuing historic depletions associated with livestock/agriculture, as well as wildlife.</t>
    </r>
  </si>
  <si>
    <r>
      <rPr>
        <b/>
        <sz val="14"/>
        <rFont val="Arial"/>
        <family val="2"/>
      </rPr>
      <t>Source</t>
    </r>
    <r>
      <rPr>
        <sz val="14"/>
        <rFont val="Arial"/>
        <family val="2"/>
      </rPr>
      <t xml:space="preserve">: Poudre River which is a tributary within the South Platte River watershed. </t>
    </r>
    <r>
      <rPr>
        <b/>
        <sz val="14"/>
        <rFont val="Arial"/>
        <family val="2"/>
      </rPr>
      <t>Use:</t>
    </r>
    <r>
      <rPr>
        <sz val="14"/>
        <rFont val="Arial"/>
        <family val="2"/>
      </rPr>
      <t xml:space="preserve">  12.4 af/yr currently and up to 19.7 af/yr in the future are piscatorial uses associated with a fish hatchery and rearing facility owned and operated by Colorado Parks and Wildlife.</t>
    </r>
  </si>
  <si>
    <r>
      <rPr>
        <b/>
        <sz val="14"/>
        <rFont val="Arial"/>
        <family val="2"/>
      </rPr>
      <t xml:space="preserve">Source: </t>
    </r>
    <r>
      <rPr>
        <sz val="14"/>
        <rFont val="Arial"/>
        <family val="2"/>
      </rPr>
      <t xml:space="preserve">Water is being diverted from South Boulder Creek, which is tributary to the South Platte River, to keep Pactolus Lake at its capacity of about 10 af.   </t>
    </r>
    <r>
      <rPr>
        <b/>
        <sz val="14"/>
        <rFont val="Arial"/>
        <family val="2"/>
      </rPr>
      <t>Use:</t>
    </r>
    <r>
      <rPr>
        <sz val="14"/>
        <rFont val="Arial"/>
        <family val="2"/>
      </rPr>
      <t xml:space="preserve"> A depletion of up to 13 af/yr is due to evaporative losses from the lake, which is used for piscatorial/recreational use.</t>
    </r>
  </si>
  <si>
    <r>
      <rPr>
        <b/>
        <sz val="14"/>
        <rFont val="Arial"/>
        <family val="2"/>
      </rPr>
      <t>Source</t>
    </r>
    <r>
      <rPr>
        <sz val="14"/>
        <rFont val="Arial"/>
        <family val="2"/>
      </rPr>
      <t xml:space="preserve">: The water source would be from existing groundwater wells in Logan and Weld counties, which are hydrologically connected to the South Platte River watershed.  </t>
    </r>
    <r>
      <rPr>
        <b/>
        <sz val="14"/>
        <rFont val="Arial"/>
        <family val="2"/>
      </rPr>
      <t>Use:</t>
    </r>
    <r>
      <rPr>
        <sz val="14"/>
        <rFont val="Arial"/>
        <family val="2"/>
      </rPr>
      <t xml:space="preserve">  A one-time use of 2 af of water is associated with industrial uses.</t>
    </r>
  </si>
  <si>
    <r>
      <rPr>
        <b/>
        <sz val="14"/>
        <rFont val="Arial"/>
        <family val="2"/>
      </rPr>
      <t>Source</t>
    </r>
    <r>
      <rPr>
        <sz val="14"/>
        <rFont val="Arial"/>
        <family val="2"/>
      </rPr>
      <t xml:space="preserve">:  The depletion is associated with Platte Canyon Reservoir which is directly on the South Platte River.  </t>
    </r>
    <r>
      <rPr>
        <b/>
        <sz val="14"/>
        <rFont val="Arial"/>
        <family val="2"/>
      </rPr>
      <t>Use:</t>
    </r>
    <r>
      <rPr>
        <sz val="14"/>
        <rFont val="Arial"/>
        <family val="2"/>
      </rPr>
      <t xml:space="preserve">  The depletion is associated with 127 af of water related to evaporation from the reservoir which is proposed to be modified to meet state flood protection requirements.  The water within the reservoir is primarily for municipal uses.</t>
    </r>
  </si>
  <si>
    <r>
      <rPr>
        <b/>
        <sz val="14"/>
        <rFont val="Arial"/>
        <family val="2"/>
      </rPr>
      <t>Source</t>
    </r>
    <r>
      <rPr>
        <sz val="14"/>
        <rFont val="Arial"/>
        <family val="2"/>
      </rPr>
      <t xml:space="preserve">: The source of the water would be from municipal sources throughout the South Platte River basin or directly from waterways within the basin.  </t>
    </r>
    <r>
      <rPr>
        <b/>
        <sz val="14"/>
        <rFont val="Arial"/>
        <family val="2"/>
      </rPr>
      <t>Use:</t>
    </r>
    <r>
      <rPr>
        <sz val="14"/>
        <rFont val="Arial"/>
        <family val="2"/>
      </rPr>
      <t xml:space="preserve">  An average of 169 af annually would be used for industrial activities associated with road construction such as dust abatement and compaction.  </t>
    </r>
    <r>
      <rPr>
        <b/>
        <i/>
        <sz val="14"/>
        <rFont val="Arial"/>
        <family val="2"/>
      </rPr>
      <t>Note:</t>
    </r>
    <r>
      <rPr>
        <i/>
        <sz val="14"/>
        <rFont val="Arial"/>
        <family val="2"/>
      </rPr>
      <t xml:space="preserve"> In 2013, FHWA-CDOT reported actual 2012 water use was 157.8 af.</t>
    </r>
  </si>
  <si>
    <r>
      <rPr>
        <b/>
        <sz val="14"/>
        <rFont val="Arial"/>
        <family val="2"/>
      </rPr>
      <t>Source:</t>
    </r>
    <r>
      <rPr>
        <sz val="14"/>
        <rFont val="Arial"/>
        <family val="2"/>
      </rPr>
      <t xml:space="preserve"> Water for the new mining operation would come from Spinney Reservoir, Antero Reservoir, and/or Como Lake.   Applicant might also drill a well onsite, pulling water from Beaver Creek watershed, which is tributary to the South Fork of the South  Platte River; however it holds no water right nor planned location/date of well start-up.  </t>
    </r>
    <r>
      <rPr>
        <b/>
        <sz val="14"/>
        <rFont val="Arial"/>
        <family val="2"/>
      </rPr>
      <t>Use:</t>
    </r>
    <r>
      <rPr>
        <sz val="14"/>
        <rFont val="Arial"/>
        <family val="2"/>
      </rPr>
      <t xml:space="preserve">  0.37 af annually for all functions of mine operation including mining, dust abatement, and a septic system. </t>
    </r>
  </si>
  <si>
    <r>
      <rPr>
        <b/>
        <sz val="14"/>
        <rFont val="Arial"/>
        <family val="2"/>
      </rPr>
      <t>Source</t>
    </r>
    <r>
      <rPr>
        <sz val="14"/>
        <rFont val="Arial"/>
        <family val="2"/>
      </rPr>
      <t xml:space="preserve">: Rocky Mountain Ditch, which gets water from tributaries to the South Platte River.  </t>
    </r>
    <r>
      <rPr>
        <b/>
        <sz val="14"/>
        <rFont val="Arial"/>
        <family val="2"/>
      </rPr>
      <t>Use:</t>
    </r>
    <r>
      <rPr>
        <sz val="14"/>
        <rFont val="Arial"/>
        <family val="2"/>
      </rPr>
      <t xml:space="preserve">  Approximately 100 af of water is used annually for irrigation associated with Berkeley Lake Park, a municipal park.  </t>
    </r>
    <r>
      <rPr>
        <sz val="14"/>
        <color indexed="10"/>
        <rFont val="Arial"/>
        <family val="2"/>
      </rPr>
      <t>NOTE: Coverage not given under PRRIP as this action cannot be consulted upon because it had already occurred prior to USACE permitting or consultation with FWS.  Information is provided for reporting purposes only.</t>
    </r>
  </si>
  <si>
    <r>
      <t xml:space="preserve">Source: </t>
    </r>
    <r>
      <rPr>
        <sz val="14"/>
        <rFont val="Arial"/>
        <family val="2"/>
      </rPr>
      <t xml:space="preserve">Depletions are associated with a one-time use of 15 af/yr from Tarryall Reservoir and nearby private landowners.  </t>
    </r>
    <r>
      <rPr>
        <b/>
        <sz val="14"/>
        <rFont val="Arial"/>
        <family val="2"/>
      </rPr>
      <t xml:space="preserve">Use: </t>
    </r>
    <r>
      <rPr>
        <sz val="14"/>
        <rFont val="Arial"/>
        <family val="2"/>
      </rPr>
      <t>The depletion is associated with road construction activities including mixing material, compaction and dust suppression and is considered to be an industrial use.</t>
    </r>
  </si>
  <si>
    <r>
      <t xml:space="preserve">Source: </t>
    </r>
    <r>
      <rPr>
        <sz val="14"/>
        <rFont val="Arial"/>
        <family val="2"/>
      </rPr>
      <t xml:space="preserve">Depletions associated with 2.87 af/yr from alluvial/non-alluvial wells of which 2/3 are tributary to the South Platte River.  </t>
    </r>
    <r>
      <rPr>
        <b/>
        <sz val="14"/>
        <rFont val="Arial"/>
        <family val="2"/>
      </rPr>
      <t>Use:</t>
    </r>
    <r>
      <rPr>
        <sz val="14"/>
        <rFont val="Arial"/>
        <family val="2"/>
      </rPr>
      <t xml:space="preserve">  Municipal, residential and industrial uses within Sedalia.</t>
    </r>
  </si>
  <si>
    <r>
      <rPr>
        <b/>
        <sz val="14"/>
        <rFont val="Arial"/>
        <family val="2"/>
      </rPr>
      <t>Source</t>
    </r>
    <r>
      <rPr>
        <sz val="14"/>
        <rFont val="Arial"/>
        <family val="2"/>
      </rPr>
      <t xml:space="preserve">:  Pine Creek which is ultimately tributary to the South Platte River.  </t>
    </r>
    <r>
      <rPr>
        <b/>
        <sz val="14"/>
        <rFont val="Arial"/>
        <family val="2"/>
      </rPr>
      <t>Use</t>
    </r>
    <r>
      <rPr>
        <sz val="14"/>
        <rFont val="Arial"/>
        <family val="2"/>
      </rPr>
      <t xml:space="preserve">: 0.8 cfs depletion is associated with agricultural operations related to irrigation for haying/pasture on 12 acres. </t>
    </r>
  </si>
  <si>
    <r>
      <rPr>
        <b/>
        <sz val="14"/>
        <rFont val="Arial"/>
        <family val="2"/>
      </rPr>
      <t>Source:</t>
    </r>
    <r>
      <rPr>
        <sz val="14"/>
        <rFont val="Arial"/>
        <family val="2"/>
      </rPr>
      <t xml:space="preserve"> Wells tributary to the South Platte River and potential augmentation water that is proposed to be acquired by purchase of water rights from Mountain Mutual Reservoir Company.  </t>
    </r>
    <r>
      <rPr>
        <b/>
        <sz val="14"/>
        <rFont val="Arial"/>
        <family val="2"/>
      </rPr>
      <t>Use:</t>
    </r>
    <r>
      <rPr>
        <sz val="14"/>
        <rFont val="Arial"/>
        <family val="2"/>
      </rPr>
      <t xml:space="preserve">  An average of 0.385 af/yr of consumptive use would continue from the municipal/domestic water supply.  Forest Glen's well permit allows for a maximum annual consumptive use of 1.11 af.</t>
    </r>
  </si>
  <si>
    <r>
      <rPr>
        <b/>
        <sz val="14"/>
        <rFont val="Arial"/>
        <family val="2"/>
      </rPr>
      <t>Source:</t>
    </r>
    <r>
      <rPr>
        <sz val="14"/>
        <rFont val="Arial"/>
        <family val="2"/>
      </rPr>
      <t xml:space="preserve"> Black Mountain Creek, an intermittent stream tributary to Elk Creek, which flows into the North Fork of the South Platte River.  </t>
    </r>
    <r>
      <rPr>
        <b/>
        <sz val="14"/>
        <rFont val="Arial"/>
        <family val="2"/>
      </rPr>
      <t>Use:</t>
    </r>
    <r>
      <rPr>
        <sz val="14"/>
        <rFont val="Arial"/>
        <family val="2"/>
      </rPr>
      <t xml:space="preserve">  9.51 af depletion is associated with evaporative losses from the reservoirs.  This is a decrease in total consumptive uses from current 11.88 af.  The water would be used for recreation, piscatorial, wildlife, and augmentation purposes.</t>
    </r>
  </si>
  <si>
    <r>
      <rPr>
        <b/>
        <sz val="14"/>
        <rFont val="Arial"/>
        <family val="2"/>
      </rPr>
      <t>Source:</t>
    </r>
    <r>
      <rPr>
        <sz val="14"/>
        <rFont val="Arial"/>
        <family val="2"/>
      </rPr>
      <t xml:space="preserve"> Clear Creek which is ultimately tributary to the South Platte River.  </t>
    </r>
    <r>
      <rPr>
        <b/>
        <sz val="14"/>
        <rFont val="Arial"/>
        <family val="2"/>
      </rPr>
      <t>Use:</t>
    </r>
    <r>
      <rPr>
        <sz val="14"/>
        <rFont val="Arial"/>
        <family val="2"/>
      </rPr>
      <t xml:space="preserve"> Approximately 846.6 af/yr of water will continue to be a consumptive use as a result of evaporative losses from the MillerCoors plant's cooling system.  This is an industrial use.</t>
    </r>
  </si>
  <si>
    <r>
      <rPr>
        <b/>
        <sz val="14"/>
        <rFont val="Arial"/>
        <family val="2"/>
      </rPr>
      <t>Source:</t>
    </r>
    <r>
      <rPr>
        <sz val="14"/>
        <rFont val="Arial"/>
        <family val="2"/>
      </rPr>
      <t xml:space="preserve"> Fairplay's Beach Reservoir is an existing reservoir on the Middle Fork of the South Platte River.  </t>
    </r>
    <r>
      <rPr>
        <b/>
        <sz val="14"/>
        <rFont val="Arial"/>
        <family val="2"/>
      </rPr>
      <t>Use:</t>
    </r>
    <r>
      <rPr>
        <sz val="14"/>
        <rFont val="Arial"/>
        <family val="2"/>
      </rPr>
      <t xml:space="preserve">  Approximately 13.47 af/yr of evaporative losses is associated with maintaining the reservoir level for recreation and fish/wildlife.</t>
    </r>
  </si>
  <si>
    <r>
      <rPr>
        <b/>
        <sz val="14"/>
        <rFont val="Arial"/>
        <family val="2"/>
      </rPr>
      <t>Source:</t>
    </r>
    <r>
      <rPr>
        <sz val="14"/>
        <rFont val="Arial"/>
        <family val="2"/>
      </rPr>
      <t xml:space="preserve"> Water is diverted from Turkey Creek into the Sabell Farm pond via the Bergin Reservoir, which is tributary to the South Platte River.  </t>
    </r>
    <r>
      <rPr>
        <b/>
        <sz val="14"/>
        <rFont val="Arial"/>
        <family val="2"/>
      </rPr>
      <t>Use:</t>
    </r>
    <r>
      <rPr>
        <sz val="14"/>
        <rFont val="Arial"/>
        <family val="2"/>
      </rPr>
      <t xml:space="preserve"> 20 af of pond water is used annually to irrigate hay fields in addition to evaporative losses of 0.829 af/yr. </t>
    </r>
    <r>
      <rPr>
        <sz val="14"/>
        <color indexed="10"/>
        <rFont val="Arial"/>
        <family val="2"/>
      </rPr>
      <t>NOTE: Coverage not given under PRRIP as this action cannot be consulted upon because it had already occurred prior to USACE permitting or consultation with FWS.  Information is provided for reporting purposes only.</t>
    </r>
  </si>
  <si>
    <r>
      <t>Source:</t>
    </r>
    <r>
      <rPr>
        <sz val="14"/>
        <rFont val="Arial"/>
        <family val="2"/>
      </rPr>
      <t xml:space="preserve"> The existing canal diverts water from Clear Creek, which is tributary to the South Platte River.</t>
    </r>
    <r>
      <rPr>
        <b/>
        <sz val="14"/>
        <rFont val="Arial"/>
        <family val="2"/>
      </rPr>
      <t xml:space="preserve">  Use: </t>
    </r>
    <r>
      <rPr>
        <sz val="14"/>
        <rFont val="Arial"/>
        <family val="2"/>
      </rPr>
      <t>An average of 24,000 af/yr (7,200-40,500 af/yr over the past 20 yrs) is diverted and delivered to 15 other shareholders for a variety of uses in Adams, Jefferson, and Weld counties; residential, commercial, industrial, and irrigation uses, and some for augmentation purposes.</t>
    </r>
  </si>
  <si>
    <r>
      <rPr>
        <b/>
        <sz val="14"/>
        <rFont val="Arial"/>
        <family val="2"/>
      </rPr>
      <t>Source:</t>
    </r>
    <r>
      <rPr>
        <sz val="14"/>
        <rFont val="Arial"/>
        <family val="2"/>
      </rPr>
      <t xml:space="preserve"> The existing ditch diverts water from Ralston Creek,  which is tributary to the South Platte River, to Upper Long Lake.  </t>
    </r>
    <r>
      <rPr>
        <b/>
        <sz val="14"/>
        <rFont val="Arial"/>
        <family val="2"/>
      </rPr>
      <t>Use:</t>
    </r>
    <r>
      <rPr>
        <sz val="14"/>
        <rFont val="Arial"/>
        <family val="2"/>
      </rPr>
      <t xml:space="preserve"> An average of 905 af annually is diverted to Upper Long Lake and then delivered to Asphalt Paving Co. (for dust suppression), Lower Long Lake (for irrigation), and some back to Ralston Creek (to meet DW's Agricultural Ditch obligation or municipal use) .  Of the 905 af diverted annually, evaporative losses for Upper and Lower Long Lakes averaged 244 af.</t>
    </r>
  </si>
  <si>
    <r>
      <rPr>
        <b/>
        <sz val="14"/>
        <rFont val="Arial"/>
        <family val="2"/>
      </rPr>
      <t xml:space="preserve">Source: </t>
    </r>
    <r>
      <rPr>
        <sz val="14"/>
        <rFont val="Arial"/>
        <family val="2"/>
      </rPr>
      <t xml:space="preserve">The existing ditch diverts water from Dry Creek which is tributary to St. Vrain Creek and the South Platte River.  </t>
    </r>
    <r>
      <rPr>
        <b/>
        <sz val="14"/>
        <rFont val="Arial"/>
        <family val="2"/>
      </rPr>
      <t xml:space="preserve">Use: </t>
    </r>
    <r>
      <rPr>
        <sz val="14"/>
        <rFont val="Arial"/>
        <family val="2"/>
      </rPr>
      <t xml:space="preserve"> Historically, 944 af of water was diverted, and 519 af of that was used for irrigation purposes.  Over time, gravel mining and reclamation has resulted in the irrigated agriculture land to be reduced to 36 acres presently (88% reduction).  The remaining diverted was  historically returned to St. Vrain and the South Platte (425 af).  Currently, the mining and reclamation has resulted in a series of ponds and wetlands that are held fairly constant with groundwater levels.  The 199 af/yr of new depletions associated with the project are evaporation/evapotranspiration from these ponds and wetlands.  Water from the original water right associated with irrigation is proposed to offset the new depletions through augmentation.</t>
    </r>
  </si>
  <si>
    <r>
      <rPr>
        <b/>
        <sz val="14"/>
        <rFont val="Arial"/>
        <family val="2"/>
      </rPr>
      <t>Source:</t>
    </r>
    <r>
      <rPr>
        <sz val="14"/>
        <rFont val="Arial"/>
        <family val="2"/>
      </rPr>
      <t xml:space="preserve"> Two existing ditches divert water from Mill Creek, which is in the North Fork Poudre River Basin and tributary to the South Platte River.  </t>
    </r>
    <r>
      <rPr>
        <b/>
        <sz val="14"/>
        <rFont val="Arial"/>
        <family val="2"/>
      </rPr>
      <t>Use:</t>
    </r>
    <r>
      <rPr>
        <sz val="14"/>
        <rFont val="Arial"/>
        <family val="2"/>
      </rPr>
      <t xml:space="preserve">  Approximately 1-2 cfs is diverted annually (April 1-July 4) to irrigate about 25 acres of hay/pasture.</t>
    </r>
  </si>
  <si>
    <r>
      <rPr>
        <b/>
        <sz val="14"/>
        <rFont val="Arial"/>
        <family val="2"/>
      </rPr>
      <t>Source:</t>
    </r>
    <r>
      <rPr>
        <sz val="14"/>
        <rFont val="Arial"/>
        <family val="2"/>
      </rPr>
      <t xml:space="preserve">  Two existing ditches enable diversion of water from Pine Creek into McIntyre Creek, both of which are ultimately tributary to the South Platte River.  </t>
    </r>
    <r>
      <rPr>
        <b/>
        <sz val="14"/>
        <rFont val="Arial"/>
        <family val="2"/>
      </rPr>
      <t>Use:</t>
    </r>
    <r>
      <rPr>
        <sz val="14"/>
        <rFont val="Arial"/>
        <family val="2"/>
      </rPr>
      <t xml:space="preserve">  3.2 cfs from Pine Creek and 7 cfs from McIntyre Creek are diverted annually (May 20-July 30) to irrigate 50 acres of hay/pasture.</t>
    </r>
  </si>
  <si>
    <r>
      <rPr>
        <b/>
        <sz val="14"/>
        <rFont val="Arial"/>
        <family val="2"/>
      </rPr>
      <t xml:space="preserve">Source: </t>
    </r>
    <r>
      <rPr>
        <sz val="14"/>
        <rFont val="Arial"/>
        <family val="2"/>
      </rPr>
      <t xml:space="preserve">The existing High Line Canal conveys water from the South Platte River.  </t>
    </r>
    <r>
      <rPr>
        <b/>
        <sz val="14"/>
        <rFont val="Arial"/>
        <family val="2"/>
      </rPr>
      <t>Use:</t>
    </r>
    <r>
      <rPr>
        <sz val="14"/>
        <rFont val="Arial"/>
        <family val="2"/>
      </rPr>
      <t xml:space="preserve">  The non-potable water is diverted to the Golf Course pond and then used for irrigation of grass and other vegetation on the golf course.  An average of 9,820 af/yr are diverted to the High Line Canal from the South Platte River.</t>
    </r>
  </si>
  <si>
    <r>
      <rPr>
        <b/>
        <sz val="14"/>
        <rFont val="Arial"/>
        <family val="2"/>
      </rPr>
      <t>Source</t>
    </r>
    <r>
      <rPr>
        <sz val="14"/>
        <rFont val="Arial"/>
        <family val="2"/>
      </rPr>
      <t xml:space="preserve">: private landowners with water rights on Burning Bear Creek, Scott Gomer Creek, Threemile Creek, and/or Geneva Creek which are tributary to the South Platte River.  </t>
    </r>
    <r>
      <rPr>
        <b/>
        <sz val="14"/>
        <rFont val="Arial"/>
        <family val="2"/>
      </rPr>
      <t>Use:</t>
    </r>
    <r>
      <rPr>
        <sz val="14"/>
        <rFont val="Arial"/>
        <family val="2"/>
      </rPr>
      <t xml:space="preserve">  10 af of new depletions associated with road reconstruction.</t>
    </r>
  </si>
  <si>
    <r>
      <t>Source</t>
    </r>
    <r>
      <rPr>
        <sz val="14"/>
        <rFont val="Arial"/>
        <family val="2"/>
      </rPr>
      <t xml:space="preserve">:  South Clear Creek, which is tributary to the South Platte River.   </t>
    </r>
    <r>
      <rPr>
        <b/>
        <sz val="14"/>
        <rFont val="Arial"/>
        <family val="2"/>
      </rPr>
      <t>Use</t>
    </r>
    <r>
      <rPr>
        <sz val="14"/>
        <rFont val="Arial"/>
        <family val="2"/>
      </rPr>
      <t xml:space="preserve">:  Maximum active storage of 810 af in Clear Lake and evaporative losses of 30.7 af/yr from Clear Lake and the Forebay, associated with Xcel's need to replace an outlet works intake structure and install water level monitoring devices at Clear Lake Dam.  Xcel's 1,208.19 af/yr of water rights are for irrigation, industrial use, power generation, augmentation, evaporation, storage and direct-flow. </t>
    </r>
  </si>
  <si>
    <r>
      <rPr>
        <b/>
        <sz val="14"/>
        <rFont val="Arial"/>
        <family val="2"/>
      </rPr>
      <t>Source</t>
    </r>
    <r>
      <rPr>
        <sz val="14"/>
        <rFont val="Arial"/>
        <family val="2"/>
      </rPr>
      <t xml:space="preserve">: Continued operation of 3 existing wells, which are tributary to the North Platte River. </t>
    </r>
    <r>
      <rPr>
        <b/>
        <sz val="14"/>
        <rFont val="Arial"/>
        <family val="2"/>
      </rPr>
      <t>Use:</t>
    </r>
    <r>
      <rPr>
        <sz val="14"/>
        <rFont val="Arial"/>
        <family val="2"/>
      </rPr>
      <t xml:space="preserve"> 0.75 af/yr associated with providing water for livestock, and then wildlife.</t>
    </r>
  </si>
  <si>
    <r>
      <rPr>
        <b/>
        <sz val="14"/>
        <rFont val="Arial"/>
        <family val="2"/>
      </rPr>
      <t xml:space="preserve">Source:  </t>
    </r>
    <r>
      <rPr>
        <sz val="14"/>
        <rFont val="Arial"/>
        <family val="2"/>
      </rPr>
      <t xml:space="preserve">Water from Boulder Creek, which is tributary to the South Platte River, is conveyed through the Farmers Ditch to Elks Park.  </t>
    </r>
    <r>
      <rPr>
        <b/>
        <sz val="14"/>
        <rFont val="Arial"/>
        <family val="2"/>
      </rPr>
      <t>Use:</t>
    </r>
    <r>
      <rPr>
        <sz val="14"/>
        <rFont val="Arial"/>
        <family val="2"/>
      </rPr>
      <t xml:space="preserve"> Up to 9.77 af/yr for irrigation at the Park; 7.41 af/yr from Farmers Ditch, and up to 2.36 af/yr from the City's treated supply.  After grasses are established, total depletions are anticipated to decrease to 6.49 af/yr.</t>
    </r>
  </si>
  <si>
    <r>
      <rPr>
        <b/>
        <sz val="14"/>
        <rFont val="Arial"/>
        <family val="2"/>
      </rPr>
      <t xml:space="preserve">Source: </t>
    </r>
    <r>
      <rPr>
        <sz val="14"/>
        <rFont val="Arial"/>
        <family val="2"/>
      </rPr>
      <t>Natural flow from Casto Creek, which is tributary to the</t>
    </r>
    <r>
      <rPr>
        <b/>
        <sz val="14"/>
        <rFont val="Arial"/>
        <family val="2"/>
      </rPr>
      <t xml:space="preserve"> </t>
    </r>
    <r>
      <rPr>
        <sz val="14"/>
        <rFont val="Arial"/>
        <family val="2"/>
      </rPr>
      <t xml:space="preserve">South Platte River.  </t>
    </r>
    <r>
      <rPr>
        <b/>
        <sz val="14"/>
        <rFont val="Arial"/>
        <family val="2"/>
      </rPr>
      <t>Use:</t>
    </r>
    <r>
      <rPr>
        <sz val="14"/>
        <rFont val="Arial"/>
        <family val="2"/>
      </rPr>
      <t xml:space="preserve"> 1.56 af/yr of evaporative losses from the 5.68 af pond, which is used for irrigation, fire protection, and recreational fishing.</t>
    </r>
  </si>
  <si>
    <r>
      <rPr>
        <b/>
        <sz val="14"/>
        <rFont val="Arial"/>
        <family val="2"/>
      </rPr>
      <t xml:space="preserve">Source: </t>
    </r>
    <r>
      <rPr>
        <sz val="14"/>
        <rFont val="Arial"/>
        <family val="2"/>
      </rPr>
      <t xml:space="preserve">Beaver Creek of the Roaring Fork for Saint Joseph Ditch, East Branch of Willow Creek for School Section Ditch, and Beaver Creek of Big Creek for Wilford Ditch; all of which are tributary to the North Platte River.  </t>
    </r>
    <r>
      <rPr>
        <b/>
        <sz val="14"/>
        <rFont val="Arial"/>
        <family val="2"/>
      </rPr>
      <t xml:space="preserve">Use: </t>
    </r>
    <r>
      <rPr>
        <sz val="14"/>
        <rFont val="Arial"/>
        <family val="2"/>
      </rPr>
      <t>Average annual diversions of 414 af (Saint Joseph Ditch), 427 af (School Section Ditch), and 606 af (Wilford Ditch) for irrigating cropland/pasture.</t>
    </r>
  </si>
  <si>
    <r>
      <rPr>
        <b/>
        <sz val="14"/>
        <rFont val="Arial"/>
        <family val="2"/>
      </rPr>
      <t>Source:</t>
    </r>
    <r>
      <rPr>
        <sz val="14"/>
        <rFont val="Arial"/>
        <family val="2"/>
      </rPr>
      <t xml:space="preserve"> Several small drainages that are tributary to the North Platte River.  </t>
    </r>
    <r>
      <rPr>
        <b/>
        <sz val="14"/>
        <rFont val="Arial"/>
        <family val="2"/>
      </rPr>
      <t>Use:</t>
    </r>
    <r>
      <rPr>
        <sz val="14"/>
        <rFont val="Arial"/>
        <family val="2"/>
      </rPr>
      <t xml:space="preserve"> 3.4 af/yr of new depletions; 1.8 af/yr from 2 new water developments in the North Fork allotment and 1.6 af/yr from 3 new water developments in the Camp Creek allotment.  Existing water use of 4.6 af/yr from drainages that are tributary to the North Platte River.  Water is for rangeland management and livestock (cattle), and then wildlife.</t>
    </r>
  </si>
  <si>
    <r>
      <t xml:space="preserve">Source:  </t>
    </r>
    <r>
      <rPr>
        <sz val="14"/>
        <rFont val="Arial"/>
        <family val="2"/>
      </rPr>
      <t>First Creek and Irondale Gulch, which are tributary to the South Platte River.</t>
    </r>
    <r>
      <rPr>
        <b/>
        <sz val="14"/>
        <rFont val="Arial"/>
        <family val="2"/>
      </rPr>
      <t xml:space="preserve">  Use: </t>
    </r>
    <r>
      <rPr>
        <sz val="14"/>
        <rFont val="Arial"/>
        <family val="2"/>
      </rPr>
      <t xml:space="preserve">2.1 af/yr of new depletions associated with additional bison watering and domestic use.  Up to 1,400 af/yr of existing use for reservoir maintenance, irrigation, bison watering, domestic, and habitat management. </t>
    </r>
  </si>
  <si>
    <r>
      <t xml:space="preserve">Source:  </t>
    </r>
    <r>
      <rPr>
        <sz val="14"/>
        <rFont val="Arial"/>
        <family val="2"/>
      </rPr>
      <t>Established wells within the South Platte River basin in Logan and Weld Counties.</t>
    </r>
    <r>
      <rPr>
        <b/>
        <sz val="14"/>
        <rFont val="Arial"/>
        <family val="2"/>
      </rPr>
      <t xml:space="preserve">  Use: </t>
    </r>
    <r>
      <rPr>
        <sz val="14"/>
        <rFont val="Arial"/>
        <family val="2"/>
      </rPr>
      <t>A new one-time use of up to 3 af for road reconstruction activities, including mixing for road material and dust abatement.</t>
    </r>
  </si>
  <si>
    <r>
      <t>Source:</t>
    </r>
    <r>
      <rPr>
        <sz val="14"/>
        <rFont val="Arial"/>
        <family val="2"/>
      </rPr>
      <t xml:space="preserve"> South Platte River and Chatfield Reservoir.  </t>
    </r>
    <r>
      <rPr>
        <b/>
        <sz val="14"/>
        <rFont val="Arial"/>
        <family val="2"/>
      </rPr>
      <t>Use:</t>
    </r>
    <r>
      <rPr>
        <sz val="14"/>
        <rFont val="Arial"/>
        <family val="2"/>
      </rPr>
      <t xml:space="preserve"> Municipal, industrial, domestic, agricultural, and recreational uses from reallocation of up to 20,600 af/yr of reservoir water storage from flood control to multipurpose use; and an increase of 692 af/yr of evaporative losses (from existing 2,215 af/yr to 2,907 af/yr).</t>
    </r>
  </si>
  <si>
    <r>
      <rPr>
        <b/>
        <sz val="14"/>
        <rFont val="Arial"/>
        <family val="2"/>
      </rPr>
      <t xml:space="preserve">Source: </t>
    </r>
    <r>
      <rPr>
        <sz val="14"/>
        <rFont val="Arial"/>
        <family val="2"/>
      </rPr>
      <t xml:space="preserve"> Ditch transfers water from Michigan Creek, which is tributary to the South Platte River.  </t>
    </r>
    <r>
      <rPr>
        <b/>
        <sz val="14"/>
        <rFont val="Arial"/>
        <family val="2"/>
      </rPr>
      <t>Use:</t>
    </r>
    <r>
      <rPr>
        <sz val="14"/>
        <rFont val="Arial"/>
        <family val="2"/>
      </rPr>
      <t xml:space="preserve"> Existing depletions averaging 330-440 af/yr for storage, pasture irrigation, domestic and stock use; available only about 2 of every 10 years. </t>
    </r>
  </si>
  <si>
    <r>
      <rPr>
        <b/>
        <sz val="14"/>
        <rFont val="Arial"/>
        <family val="2"/>
      </rPr>
      <t xml:space="preserve">Source: </t>
    </r>
    <r>
      <rPr>
        <sz val="14"/>
        <rFont val="Arial"/>
        <family val="2"/>
      </rPr>
      <t xml:space="preserve">Water purchased from McDonald Farms Enterprises, who obtains it from Ft. Collins and Greeley; water will be from Colorado-Big Thompson, the South Platte River, or a combination of both.  </t>
    </r>
    <r>
      <rPr>
        <b/>
        <sz val="14"/>
        <rFont val="Arial"/>
        <family val="2"/>
      </rPr>
      <t>Use:</t>
    </r>
    <r>
      <rPr>
        <sz val="14"/>
        <rFont val="Arial"/>
        <family val="2"/>
      </rPr>
      <t xml:space="preserve"> Forest Service assumes 1.1 af of water will come from the South Platte River basin for industrial use associated with exploratory mineral drilling.</t>
    </r>
  </si>
  <si>
    <r>
      <rPr>
        <b/>
        <sz val="14"/>
        <rFont val="Arial"/>
        <family val="2"/>
      </rPr>
      <t>Source:</t>
    </r>
    <r>
      <rPr>
        <sz val="14"/>
        <rFont val="Arial"/>
        <family val="2"/>
      </rPr>
      <t xml:space="preserve">  South Boulder Creek, Fraser River, and Williams Fork River via the Moffat Tunnel and South Boulder Creek to Gross Reservoir. </t>
    </r>
    <r>
      <rPr>
        <b/>
        <sz val="14"/>
        <rFont val="Arial"/>
        <family val="2"/>
      </rPr>
      <t>Use:</t>
    </r>
    <r>
      <rPr>
        <sz val="14"/>
        <rFont val="Arial"/>
        <family val="2"/>
      </rPr>
      <t xml:space="preserve"> Past, existing and future diversions are covered for Denver Water's </t>
    </r>
    <r>
      <rPr>
        <i/>
        <sz val="14"/>
        <rFont val="Arial"/>
        <family val="2"/>
      </rPr>
      <t>entire</t>
    </r>
    <r>
      <rPr>
        <sz val="14"/>
        <rFont val="Arial"/>
        <family val="2"/>
      </rPr>
      <t xml:space="preserve"> system, to meet an average annual demand level of 363,000 af for municipal and industrial purposes.  18,000 af/yr of "new" firm yield to the Moffat Water Treatment Plant and raw water customers upstream.  Existing Gross Reservoir will be enlarged by 72,000 af.  Total South Platte River diversions and reservoir evaporative losses, associated with Denver Water's past, present, and future demand levels since start of PRRIP will be 48,767 af/yr (a 3,460 af/yr increase).  Additionally, water diversions from the Upper Colorado River basin for meeting the 363,000 af demand are covered under the BO via the Upper Colorado River Recovery Program.</t>
    </r>
  </si>
  <si>
    <r>
      <rPr>
        <b/>
        <sz val="14"/>
        <rFont val="Arial"/>
        <family val="2"/>
      </rPr>
      <t>Source</t>
    </r>
    <r>
      <rPr>
        <sz val="14"/>
        <rFont val="Arial"/>
        <family val="2"/>
      </rPr>
      <t xml:space="preserve">:  Water from "Southside Ditches" sources and Coy and Boxelder Ditches sources, which are tributary to the South Platte River and/or Laramie River basins, will be supplied to the reservoir via Fossil Creek Reservoir Inlet Ditch and Boxelder Ditch; and primarily transbasin water delivered via Michigan Ditch from Michigan River.  </t>
    </r>
    <r>
      <rPr>
        <b/>
        <sz val="14"/>
        <rFont val="Arial"/>
        <family val="2"/>
      </rPr>
      <t xml:space="preserve">Use: </t>
    </r>
    <r>
      <rPr>
        <sz val="14"/>
        <rFont val="Arial"/>
        <family val="2"/>
      </rPr>
      <t>Average annual diversions to the reservoir of 800-1,500 af; storage is for managing return flow obligations and reusable wastewater effluent.  Reservoir evaporative losses of up to 300 af/yr.</t>
    </r>
  </si>
  <si>
    <r>
      <t>Source</t>
    </r>
    <r>
      <rPr>
        <sz val="14"/>
        <rFont val="Arial"/>
        <family val="2"/>
      </rPr>
      <t xml:space="preserve">:  South Clear Creek and/or Cabin Creek, both tributary to the South Platte River.   </t>
    </r>
    <r>
      <rPr>
        <b/>
        <sz val="14"/>
        <rFont val="Arial"/>
        <family val="2"/>
      </rPr>
      <t>Use</t>
    </r>
    <r>
      <rPr>
        <sz val="14"/>
        <rFont val="Arial"/>
        <family val="2"/>
      </rPr>
      <t xml:space="preserve">:  a one-time depletion of 76 af to increase the water storage capacity from 1,087 af to 1,163 af, and for associated hydroelectric production (municipal).  This would result in additional 2 af evaporative losses beyond the existing 106 af/year losses from the two reservoirs.  Xcel would use the additional water to ultimately increase power generation at its hydroelectric facility. </t>
    </r>
  </si>
  <si>
    <r>
      <rPr>
        <b/>
        <sz val="14"/>
        <rFont val="Arial"/>
        <family val="2"/>
      </rPr>
      <t>Source</t>
    </r>
    <r>
      <rPr>
        <sz val="14"/>
        <rFont val="Arial"/>
        <family val="2"/>
      </rPr>
      <t xml:space="preserve">: municipal sources in the South Platte River basin.  </t>
    </r>
    <r>
      <rPr>
        <b/>
        <sz val="14"/>
        <rFont val="Arial"/>
        <family val="2"/>
      </rPr>
      <t>Use:</t>
    </r>
    <r>
      <rPr>
        <sz val="14"/>
        <rFont val="Arial"/>
        <family val="2"/>
      </rPr>
      <t xml:space="preserve">  up to 328 af of water use associated with road construction activities such as dust suppression and minimal concrete work, to expand and improve public transit service within the Denver Metro Region.</t>
    </r>
  </si>
  <si>
    <r>
      <rPr>
        <b/>
        <sz val="14"/>
        <rFont val="Arial"/>
        <family val="2"/>
      </rPr>
      <t>Source</t>
    </r>
    <r>
      <rPr>
        <sz val="14"/>
        <rFont val="Arial"/>
        <family val="2"/>
      </rPr>
      <t xml:space="preserve">: includes transferred agricultural water, a municipal water supply reservoir (RHR) with diversions from Newlin Gulch and Cherry Creek (tributary to the South Platte River), and excess reusable return flows diverted directly from the South Platte River. </t>
    </r>
    <r>
      <rPr>
        <b/>
        <sz val="14"/>
        <rFont val="Arial"/>
        <family val="2"/>
      </rPr>
      <t>Use:</t>
    </r>
    <r>
      <rPr>
        <sz val="14"/>
        <rFont val="Arial"/>
        <family val="2"/>
      </rPr>
      <t xml:space="preserve"> an average annual delivery of 10,000 af of WISE water to the 10 SMWA members; an increase in evaporative losses from 600-700 af to 1,400-1,500 (800 af); and an annual maximum reservoir storage increase of 10,539 af. The water stored in RHR would be used by the SMWA members to meet existing and future municipal and industrial demands within their service areas.</t>
    </r>
  </si>
  <si>
    <r>
      <t>Source:</t>
    </r>
    <r>
      <rPr>
        <sz val="14"/>
        <rFont val="Arial"/>
        <family val="2"/>
      </rPr>
      <t xml:space="preserve">  water is obtained from Boulder, whose sources are a combination of Front Range and western slope water; Arapahoe Glacier and Sliver Lake Reservoir (40%), Barker Reservoir (40%), and the Colorado River (20%) via the C-BT Transbasin Diversion project.</t>
    </r>
    <r>
      <rPr>
        <b/>
        <sz val="14"/>
        <rFont val="Arial"/>
        <family val="2"/>
      </rPr>
      <t xml:space="preserve"> Use: </t>
    </r>
    <r>
      <rPr>
        <sz val="14"/>
        <rFont val="Arial"/>
        <family val="2"/>
      </rPr>
      <t xml:space="preserve"> existing usage of 1.89 af/yr., with an</t>
    </r>
    <r>
      <rPr>
        <b/>
        <sz val="14"/>
        <rFont val="Arial"/>
        <family val="2"/>
      </rPr>
      <t xml:space="preserve"> </t>
    </r>
    <r>
      <rPr>
        <sz val="14"/>
        <rFont val="Arial"/>
        <family val="2"/>
      </rPr>
      <t>increase of 0.99 af/yr. by 2020 (PRRIP first increment) and an increase of 1.41 af/yr. at buildout.  This depletion is associated with construction/modification of NREL buildings, installation of wind turbines and meteorological towers, and expanding power capacity.  There would be continued water use associated with site operations and maintenance activities, including drinking water; and new water use for construction/dust suppression and onsite fire suppression.</t>
    </r>
    <r>
      <rPr>
        <b/>
        <sz val="14"/>
        <rFont val="Arial"/>
        <family val="2"/>
      </rPr>
      <t xml:space="preserve">  </t>
    </r>
  </si>
  <si>
    <r>
      <t>Source:</t>
    </r>
    <r>
      <rPr>
        <sz val="14"/>
        <rFont val="Arial"/>
        <family val="2"/>
      </rPr>
      <t xml:space="preserve"> water from Toll Gate Creek and Sand Creek, which are tributary to the South Platte River.  </t>
    </r>
    <r>
      <rPr>
        <b/>
        <sz val="14"/>
        <rFont val="Arial"/>
        <family val="2"/>
      </rPr>
      <t xml:space="preserve">Use: </t>
    </r>
    <r>
      <rPr>
        <sz val="14"/>
        <rFont val="Arial"/>
        <family val="2"/>
      </rPr>
      <t xml:space="preserve"> average annual diversion of 160 af from Sand Creek (via a new diversion structure off of Toll Gate Creek) to the 3 ponds, and then back to Sand Creek.  Evaporative losses would total 15.49 af/yr.; 6.83 af/yr. would be a new depletion while 8.66 af/yr. is existing.  The water would fill the ponds as part of a improvement/enhancement project to improve aquatic habitat and increase wetland/riparian diversity. </t>
    </r>
  </si>
  <si>
    <r>
      <rPr>
        <b/>
        <sz val="14"/>
        <rFont val="Arial"/>
        <family val="2"/>
      </rPr>
      <t xml:space="preserve">Source:  </t>
    </r>
    <r>
      <rPr>
        <sz val="14"/>
        <rFont val="Arial"/>
        <family val="2"/>
      </rPr>
      <t xml:space="preserve">water would come from existing wells in Logan and Weld counties within the South Platte River basin.  </t>
    </r>
    <r>
      <rPr>
        <b/>
        <sz val="14"/>
        <rFont val="Arial"/>
        <family val="2"/>
      </rPr>
      <t>Use:</t>
    </r>
    <r>
      <rPr>
        <sz val="14"/>
        <rFont val="Arial"/>
        <family val="2"/>
      </rPr>
      <t xml:space="preserve">  one-time use of up to 3.4 af for construction activities associated with resurfacing 68.7 miles of existing county roads, including mixing for material use and dust abatement.</t>
    </r>
  </si>
  <si>
    <r>
      <t xml:space="preserve">Source:  </t>
    </r>
    <r>
      <rPr>
        <sz val="14"/>
        <rFont val="Arial"/>
        <family val="2"/>
      </rPr>
      <t>water captured in the LDC Pond</t>
    </r>
    <r>
      <rPr>
        <b/>
        <sz val="14"/>
        <rFont val="Arial"/>
        <family val="2"/>
      </rPr>
      <t xml:space="preserve"> </t>
    </r>
    <r>
      <rPr>
        <sz val="14"/>
        <rFont val="Arial"/>
        <family val="2"/>
      </rPr>
      <t xml:space="preserve">would be surface water that is tributary to Little Dry Creek, which is tributary to Clear Creek and the South Platte River.  </t>
    </r>
    <r>
      <rPr>
        <b/>
        <sz val="14"/>
        <rFont val="Arial"/>
        <family val="2"/>
      </rPr>
      <t xml:space="preserve">Use: </t>
    </r>
    <r>
      <rPr>
        <sz val="14"/>
        <rFont val="Arial"/>
        <family val="2"/>
      </rPr>
      <t xml:space="preserve"> 6.0 af/yr. of evaporative losses for the new, 25.0-af pond.</t>
    </r>
  </si>
  <si>
    <r>
      <t xml:space="preserve">Source:  </t>
    </r>
    <r>
      <rPr>
        <sz val="14"/>
        <rFont val="Arial"/>
        <family val="2"/>
      </rPr>
      <t xml:space="preserve">water that comes from Consolidated Mutual Water Company’s Maple Grove Reservoir, which is supplied by water from tributaries of Clear Creek, a tributary of the South Platte River. </t>
    </r>
    <r>
      <rPr>
        <b/>
        <sz val="14"/>
        <rFont val="Arial"/>
        <family val="2"/>
      </rPr>
      <t>Use:</t>
    </r>
    <r>
      <rPr>
        <sz val="14"/>
        <rFont val="Arial"/>
        <family val="2"/>
      </rPr>
      <t xml:space="preserve">  existing usage of 70.14 af/yr., with an increase of 48.33 af/yr. by 2020 (PRRIP first increment) and 77.8 af/yr. at buildout.  This depletion is associated with research activities, site operations and maintenance activities, consumptive use, fire suppression, building heating and cooling, process water, landscaping, and an expanding super computer at the ESIF. </t>
    </r>
  </si>
  <si>
    <r>
      <rPr>
        <b/>
        <sz val="14"/>
        <rFont val="Arial"/>
        <family val="2"/>
      </rPr>
      <t xml:space="preserve">Source:  </t>
    </r>
    <r>
      <rPr>
        <sz val="14"/>
        <rFont val="Arial"/>
        <family val="2"/>
      </rPr>
      <t xml:space="preserve">existing water usage comes from Peterson Lake, which is filled by deliveries from Middle Boulder Creek and South Boulder Creek; and deliveries via the Jenny Creek Pipeline/Jenny Creek, tributary to S. Boulder Creek (all of which are tributary to the South Platte River).  New depletions would be delivered from Jenny Creek. </t>
    </r>
    <r>
      <rPr>
        <b/>
        <sz val="14"/>
        <rFont val="Arial"/>
        <family val="2"/>
      </rPr>
      <t xml:space="preserve">Use: </t>
    </r>
    <r>
      <rPr>
        <sz val="14"/>
        <rFont val="Arial"/>
        <family val="2"/>
      </rPr>
      <t>existing average use of 287 af/yr. for snowmaking, 2-5 af/yr. for municipal and irrigation, and average annual evaporative losses of 34.88 af from the resort's snowmaking water storage system.  A new depletion of 3 af/yr. from increased potable water use at the resort would also occur beginning in 2018.</t>
    </r>
  </si>
  <si>
    <r>
      <rPr>
        <b/>
        <sz val="14"/>
        <rFont val="Arial"/>
        <family val="2"/>
      </rPr>
      <t>Source</t>
    </r>
    <r>
      <rPr>
        <sz val="14"/>
        <rFont val="Arial"/>
        <family val="2"/>
      </rPr>
      <t xml:space="preserve">: South Platte River basin.  </t>
    </r>
    <r>
      <rPr>
        <b/>
        <sz val="14"/>
        <rFont val="Arial"/>
        <family val="2"/>
      </rPr>
      <t>Use:</t>
    </r>
    <r>
      <rPr>
        <sz val="14"/>
        <rFont val="Arial"/>
        <family val="2"/>
      </rPr>
      <t xml:space="preserve"> an average 855 af per year for 10 years (cumulative 8,550 af) associated with access road dust abatement, hydrostatic testing of newly constructed pipelines, drilling and completing wells (drilling and fracking fluids), and seismic activity.</t>
    </r>
  </si>
  <si>
    <r>
      <t>Source:</t>
    </r>
    <r>
      <rPr>
        <sz val="14"/>
        <rFont val="Arial"/>
        <family val="2"/>
      </rPr>
      <t xml:space="preserve">  water would be obtained from existing wells in Logan and Weld counties, within the South Platte River basin.</t>
    </r>
    <r>
      <rPr>
        <b/>
        <sz val="14"/>
        <rFont val="Arial"/>
        <family val="2"/>
      </rPr>
      <t xml:space="preserve">  Use: </t>
    </r>
    <r>
      <rPr>
        <sz val="14"/>
        <rFont val="Arial"/>
        <family val="2"/>
      </rPr>
      <t>a one-time use of approximately 2.7 af of water associated with construction activities, including mixing for material use and dust abatement, and would  be spread along the road segments. The construction is associated with road resurfacing.</t>
    </r>
  </si>
  <si>
    <r>
      <t>Source</t>
    </r>
    <r>
      <rPr>
        <sz val="14"/>
        <rFont val="Arial"/>
        <family val="2"/>
      </rPr>
      <t xml:space="preserve">:  North Platte River via the Alkali well/pipeline.   </t>
    </r>
    <r>
      <rPr>
        <b/>
        <sz val="14"/>
        <rFont val="Arial"/>
        <family val="2"/>
      </rPr>
      <t>Use</t>
    </r>
    <r>
      <rPr>
        <sz val="14"/>
        <rFont val="Arial"/>
        <family val="2"/>
      </rPr>
      <t xml:space="preserve">:  an additional annual depletion of 0.27 af per year associated with providing water for livestock and wildlife. </t>
    </r>
  </si>
  <si>
    <r>
      <rPr>
        <b/>
        <sz val="14"/>
        <rFont val="Arial"/>
        <family val="2"/>
      </rPr>
      <t>Source</t>
    </r>
    <r>
      <rPr>
        <sz val="14"/>
        <rFont val="Arial"/>
        <family val="2"/>
      </rPr>
      <t xml:space="preserve">: water would be pulled from Lefthand Creek, a perennial tributary to St. Vrain Creek and the South Platte River.  </t>
    </r>
    <r>
      <rPr>
        <b/>
        <sz val="14"/>
        <rFont val="Arial"/>
        <family val="2"/>
      </rPr>
      <t>Use:</t>
    </r>
    <r>
      <rPr>
        <sz val="14"/>
        <rFont val="Arial"/>
        <family val="2"/>
      </rPr>
      <t xml:space="preserve"> a one-time use of approximately 10 af of water associated with construction activities, including mixing for material use and dust abatement, and would  be spread along the project area. The construction is associated with road repairs to Lefthand Canyon Drive needed due to flooding.</t>
    </r>
  </si>
  <si>
    <r>
      <rPr>
        <b/>
        <sz val="14"/>
        <rFont val="Arial"/>
        <family val="2"/>
      </rPr>
      <t xml:space="preserve">Source:  </t>
    </r>
    <r>
      <rPr>
        <sz val="14"/>
        <rFont val="Arial"/>
        <family val="2"/>
      </rPr>
      <t xml:space="preserve">water would come from the Cache la Poudre River, which is tributary to the South Platte River.  </t>
    </r>
    <r>
      <rPr>
        <b/>
        <sz val="14"/>
        <rFont val="Arial"/>
        <family val="2"/>
      </rPr>
      <t>Use:</t>
    </r>
    <r>
      <rPr>
        <sz val="14"/>
        <rFont val="Arial"/>
        <family val="2"/>
      </rPr>
      <t xml:space="preserve">  average annual evaporative losses of 45 af from the two pits associated with intake, storage, and release of up to 1,150 af per year of augmentation water for release to the Cache la Poudre.</t>
    </r>
  </si>
  <si>
    <r>
      <t>Source:</t>
    </r>
    <r>
      <rPr>
        <sz val="14"/>
        <rFont val="Arial"/>
        <family val="2"/>
      </rPr>
      <t xml:space="preserve"> water would be diverted from the South Platte River.  </t>
    </r>
    <r>
      <rPr>
        <b/>
        <sz val="14"/>
        <rFont val="Arial"/>
        <family val="2"/>
      </rPr>
      <t xml:space="preserve">Use: </t>
    </r>
    <r>
      <rPr>
        <sz val="14"/>
        <rFont val="Arial"/>
        <family val="2"/>
      </rPr>
      <t xml:space="preserve"> an average annual diversion of about 2,600 af from South Platte River and approx. 650 af per year from 3 existing (post-1997) alluvial wells. </t>
    </r>
  </si>
  <si>
    <r>
      <t xml:space="preserve">Source:  </t>
    </r>
    <r>
      <rPr>
        <sz val="14"/>
        <rFont val="Arial"/>
        <family val="2"/>
      </rPr>
      <t xml:space="preserve">water entering Beaver Brook Reservoir 3A comes from the headwaters of Beaver Brook, a tributary to Clear Creek, which is tributary to the South Platte River.  </t>
    </r>
    <r>
      <rPr>
        <b/>
        <sz val="14"/>
        <rFont val="Arial"/>
        <family val="2"/>
      </rPr>
      <t xml:space="preserve">Use:  </t>
    </r>
    <r>
      <rPr>
        <sz val="14"/>
        <rFont val="Arial"/>
        <family val="2"/>
      </rPr>
      <t xml:space="preserve">existing District-wide annual water treatment and consumption is from 107-199 af (560 taps) for household use and fire protection; an increase in evaporative losses from 32.4 - 44.7 af per year associated with additional storage in the reservoir (257 af + 121.4 af for a total 378.4 af of raw water storage); and possible additional water for 100 taps at buildout. </t>
    </r>
  </si>
  <si>
    <r>
      <t xml:space="preserve">Source:  </t>
    </r>
    <r>
      <rPr>
        <sz val="14"/>
        <rFont val="Arial"/>
        <family val="2"/>
      </rPr>
      <t xml:space="preserve">water for the Project is taken from an existing well that is hydraulically connected to the South Platte River.  </t>
    </r>
    <r>
      <rPr>
        <b/>
        <sz val="14"/>
        <rFont val="Arial"/>
        <family val="2"/>
      </rPr>
      <t>Use:</t>
    </r>
    <r>
      <rPr>
        <sz val="14"/>
        <rFont val="Arial"/>
        <family val="2"/>
      </rPr>
      <t xml:space="preserve">  continuation of an existing annual depletion of approximately 85.2 af of water diverted for municipal use and eventual treatment in Town's wastewater treatment facility.  The Town has water rights to divert up to 90 af of water per year for a future increase in municipal use.</t>
    </r>
  </si>
  <si>
    <r>
      <rPr>
        <b/>
        <sz val="14"/>
        <rFont val="Arial"/>
        <family val="2"/>
      </rPr>
      <t>Source</t>
    </r>
    <r>
      <rPr>
        <sz val="14"/>
        <rFont val="Arial"/>
        <family val="2"/>
      </rPr>
      <t xml:space="preserve">: Tarryall Reservoir and Tarryall Creek, a perennial tributary to the South Platte River basin.  </t>
    </r>
    <r>
      <rPr>
        <b/>
        <sz val="14"/>
        <rFont val="Arial"/>
        <family val="2"/>
      </rPr>
      <t>Use:</t>
    </r>
    <r>
      <rPr>
        <sz val="14"/>
        <rFont val="Arial"/>
        <family val="2"/>
      </rPr>
      <t xml:space="preserve"> one-time use of 15 af for construction activities, including mixing for material use, compaction, and dust suppression.</t>
    </r>
  </si>
  <si>
    <r>
      <rPr>
        <b/>
        <sz val="14"/>
        <rFont val="Arial"/>
        <family val="2"/>
      </rPr>
      <t>Source</t>
    </r>
    <r>
      <rPr>
        <sz val="14"/>
        <rFont val="Arial"/>
        <family val="2"/>
      </rPr>
      <t xml:space="preserve">: South Boulder Creek, South Platte River basin.  </t>
    </r>
    <r>
      <rPr>
        <b/>
        <sz val="14"/>
        <rFont val="Arial"/>
        <family val="2"/>
      </rPr>
      <t>Use:</t>
    </r>
    <r>
      <rPr>
        <sz val="14"/>
        <rFont val="Arial"/>
        <family val="2"/>
      </rPr>
      <t xml:space="preserve"> an average 25 af per year of evaporative losses in addition to the continuing consumptive uses following instream flow use associated with reservoir's "environmental pool" storage (2,000 af for Boulder; 3,000 af for Lafayette).</t>
    </r>
  </si>
  <si>
    <r>
      <rPr>
        <b/>
        <sz val="14"/>
        <rFont val="Arial"/>
        <family val="2"/>
      </rPr>
      <t>Source</t>
    </r>
    <r>
      <rPr>
        <sz val="14"/>
        <rFont val="Arial"/>
        <family val="2"/>
      </rPr>
      <t xml:space="preserve">: the catch pond collects stormwater runoff from an area south of Ryan Gulch Reservoir, within the South Platte River basin.  </t>
    </r>
    <r>
      <rPr>
        <b/>
        <sz val="14"/>
        <rFont val="Arial"/>
        <family val="2"/>
      </rPr>
      <t>Use:</t>
    </r>
    <r>
      <rPr>
        <sz val="14"/>
        <rFont val="Arial"/>
        <family val="2"/>
      </rPr>
      <t xml:space="preserve"> existing annual depletions of approximately 4.59 af associated with evaporative losses would continue.</t>
    </r>
  </si>
  <si>
    <r>
      <rPr>
        <b/>
        <sz val="14"/>
        <rFont val="Arial"/>
        <family val="2"/>
      </rPr>
      <t>Source</t>
    </r>
    <r>
      <rPr>
        <sz val="14"/>
        <rFont val="Arial"/>
        <family val="2"/>
      </rPr>
      <t xml:space="preserve">: Harris Park Estates Reservoir #2, which fills via tributaries to the North Fork of the South Platte River.  </t>
    </r>
    <r>
      <rPr>
        <b/>
        <sz val="14"/>
        <rFont val="Arial"/>
        <family val="2"/>
      </rPr>
      <t>Use:</t>
    </r>
    <r>
      <rPr>
        <sz val="14"/>
        <rFont val="Arial"/>
        <family val="2"/>
      </rPr>
      <t xml:space="preserve"> existing annual depletions of approximately 7.3 af associated with evaporative losses would continue.  The Reservoir is used for recreational purposes.</t>
    </r>
  </si>
  <si>
    <r>
      <t>Source</t>
    </r>
    <r>
      <rPr>
        <sz val="14"/>
        <rFont val="Arial"/>
        <family val="2"/>
      </rPr>
      <t xml:space="preserve">:  Clear Creek and Ralston Creek, both tributary to the South Platte River.   </t>
    </r>
    <r>
      <rPr>
        <b/>
        <sz val="14"/>
        <rFont val="Arial"/>
        <family val="2"/>
      </rPr>
      <t>Use</t>
    </r>
    <r>
      <rPr>
        <sz val="14"/>
        <rFont val="Arial"/>
        <family val="2"/>
      </rPr>
      <t xml:space="preserve">: consumptive uses associated with 65.7 af per year of continuing evaporative losses from six ponds (0.7 af reduction from current) and 32.9 af of water per year for landscape irrigation in the park. </t>
    </r>
  </si>
  <si>
    <r>
      <rPr>
        <b/>
        <sz val="14"/>
        <rFont val="Arial"/>
        <family val="2"/>
      </rPr>
      <t>Source</t>
    </r>
    <r>
      <rPr>
        <sz val="14"/>
        <rFont val="Arial"/>
        <family val="2"/>
      </rPr>
      <t xml:space="preserve">: one existing well, hydrologically connected to the South Platte River basin.  </t>
    </r>
    <r>
      <rPr>
        <b/>
        <sz val="14"/>
        <rFont val="Arial"/>
        <family val="2"/>
      </rPr>
      <t>Use:</t>
    </r>
    <r>
      <rPr>
        <sz val="14"/>
        <rFont val="Arial"/>
        <family val="2"/>
      </rPr>
      <t xml:space="preserve"> existing annual depletions of approximately 60.22 af associated with municipal uses and treatment at the WWTP would continue.</t>
    </r>
  </si>
  <si>
    <r>
      <rPr>
        <b/>
        <sz val="14"/>
        <rFont val="Arial"/>
        <family val="2"/>
      </rPr>
      <t xml:space="preserve">Source: </t>
    </r>
    <r>
      <rPr>
        <sz val="14"/>
        <rFont val="Arial"/>
        <family val="2"/>
      </rPr>
      <t xml:space="preserve">alluvial wells along Cherry Creek, in the South Platte River basin.  </t>
    </r>
    <r>
      <rPr>
        <b/>
        <sz val="14"/>
        <rFont val="Arial"/>
        <family val="2"/>
      </rPr>
      <t>Use:</t>
    </r>
    <r>
      <rPr>
        <sz val="14"/>
        <rFont val="Arial"/>
        <family val="2"/>
      </rPr>
      <t xml:space="preserve">  up to 1,220 af per year associated with municipal uses would continue.</t>
    </r>
  </si>
  <si>
    <r>
      <rPr>
        <b/>
        <sz val="14"/>
        <rFont val="Arial"/>
        <family val="2"/>
      </rPr>
      <t xml:space="preserve">Source:  </t>
    </r>
    <r>
      <rPr>
        <sz val="14"/>
        <rFont val="Arial"/>
        <family val="2"/>
      </rPr>
      <t>Aurora's treated water that was already diverted from the South Platte River, used, and eventually stored</t>
    </r>
    <r>
      <rPr>
        <b/>
        <sz val="14"/>
        <rFont val="Arial"/>
        <family val="2"/>
      </rPr>
      <t xml:space="preserve"> </t>
    </r>
    <r>
      <rPr>
        <sz val="14"/>
        <rFont val="Arial"/>
        <family val="2"/>
      </rPr>
      <t>in</t>
    </r>
    <r>
      <rPr>
        <b/>
        <sz val="14"/>
        <rFont val="Arial"/>
        <family val="2"/>
      </rPr>
      <t xml:space="preserve"> </t>
    </r>
    <r>
      <rPr>
        <sz val="14"/>
        <rFont val="Arial"/>
        <family val="2"/>
      </rPr>
      <t xml:space="preserve">Milton Reservoir.  </t>
    </r>
    <r>
      <rPr>
        <b/>
        <sz val="14"/>
        <rFont val="Arial"/>
        <family val="2"/>
      </rPr>
      <t>Use:</t>
    </r>
    <r>
      <rPr>
        <sz val="14"/>
        <rFont val="Arial"/>
        <family val="2"/>
      </rPr>
      <t xml:space="preserve">  depletions associated with the use of up to 2,000 af annually of fully reusable and consumable municipal return flows.</t>
    </r>
  </si>
  <si>
    <r>
      <t>Source:</t>
    </r>
    <r>
      <rPr>
        <sz val="14"/>
        <rFont val="Arial"/>
        <family val="2"/>
      </rPr>
      <t xml:space="preserve"> non-specific water provided by Aurora Water.  Aurora water is estimated to be 33% from transbasin transfer, 33% from South Platte River basin, and 33% from non-tributary groundwater.  </t>
    </r>
    <r>
      <rPr>
        <b/>
        <sz val="14"/>
        <rFont val="Arial"/>
        <family val="2"/>
      </rPr>
      <t xml:space="preserve">Use: </t>
    </r>
    <r>
      <rPr>
        <sz val="14"/>
        <rFont val="Arial"/>
        <family val="2"/>
      </rPr>
      <t xml:space="preserve"> depletions up to approximately 150 af annually associated with municipal and residential water use, of which 33% will be from the South Platte River basin, would continue. </t>
    </r>
  </si>
  <si>
    <r>
      <t xml:space="preserve">Source: </t>
    </r>
    <r>
      <rPr>
        <sz val="14"/>
        <rFont val="Arial"/>
        <family val="2"/>
      </rPr>
      <t xml:space="preserve">Case Spring and Peterson Well, within the North Platte River basin.  </t>
    </r>
    <r>
      <rPr>
        <b/>
        <sz val="14"/>
        <rFont val="Arial"/>
        <family val="2"/>
      </rPr>
      <t xml:space="preserve">Use:  </t>
    </r>
    <r>
      <rPr>
        <sz val="14"/>
        <rFont val="Arial"/>
        <family val="2"/>
      </rPr>
      <t xml:space="preserve">0.81 af/yr of continuing historic depletions for livestock, and then wildlife. </t>
    </r>
  </si>
  <si>
    <r>
      <t xml:space="preserve">Source:  </t>
    </r>
    <r>
      <rPr>
        <sz val="14"/>
        <rFont val="Arial"/>
        <family val="2"/>
      </rPr>
      <t>the alluvial</t>
    </r>
    <r>
      <rPr>
        <b/>
        <sz val="14"/>
        <rFont val="Arial"/>
        <family val="2"/>
      </rPr>
      <t xml:space="preserve"> </t>
    </r>
    <r>
      <rPr>
        <sz val="14"/>
        <rFont val="Arial"/>
        <family val="2"/>
      </rPr>
      <t xml:space="preserve">Georgetown Loop Railroad Well that is hydrologically connected to Clear Creek, tributary to the South Platte River; and water diverted from the creek.  </t>
    </r>
    <r>
      <rPr>
        <b/>
        <sz val="14"/>
        <rFont val="Arial"/>
        <family val="2"/>
      </rPr>
      <t>Use:</t>
    </r>
    <r>
      <rPr>
        <sz val="14"/>
        <rFont val="Arial"/>
        <family val="2"/>
      </rPr>
      <t xml:space="preserve">  continued well pumping of approximately 0.4 af/yr for drinking/restrooms, maximum annual storage of 0.7 af of water in the new reservoir and the resulting 0.58 af/yr of evaporative losses, all associated with municipal use.</t>
    </r>
  </si>
  <si>
    <r>
      <rPr>
        <b/>
        <sz val="14"/>
        <rFont val="Arial"/>
        <family val="2"/>
      </rPr>
      <t xml:space="preserve">Source:  </t>
    </r>
    <r>
      <rPr>
        <sz val="14"/>
        <rFont val="Arial"/>
        <family val="2"/>
      </rPr>
      <t>surface diversions from</t>
    </r>
    <r>
      <rPr>
        <b/>
        <sz val="14"/>
        <rFont val="Arial"/>
        <family val="2"/>
      </rPr>
      <t xml:space="preserve"> </t>
    </r>
    <r>
      <rPr>
        <sz val="14"/>
        <rFont val="Arial"/>
        <family val="2"/>
      </rPr>
      <t xml:space="preserve">Left Hand Creek, tributary to the South Platte River.  </t>
    </r>
    <r>
      <rPr>
        <b/>
        <sz val="14"/>
        <rFont val="Arial"/>
        <family val="2"/>
      </rPr>
      <t>Use:</t>
    </r>
    <r>
      <rPr>
        <sz val="14"/>
        <rFont val="Arial"/>
        <family val="2"/>
      </rPr>
      <t xml:space="preserve">  continuing depletions associated with the District's annual use of 2,590 af of raw water deliveries from the LHD Company.</t>
    </r>
  </si>
  <si>
    <r>
      <rPr>
        <b/>
        <sz val="14"/>
        <rFont val="Arial"/>
        <family val="2"/>
      </rPr>
      <t xml:space="preserve">Source:  </t>
    </r>
    <r>
      <rPr>
        <sz val="14"/>
        <rFont val="Arial"/>
        <family val="2"/>
      </rPr>
      <t>surface diversion on</t>
    </r>
    <r>
      <rPr>
        <b/>
        <sz val="14"/>
        <rFont val="Arial"/>
        <family val="2"/>
      </rPr>
      <t xml:space="preserve"> </t>
    </r>
    <r>
      <rPr>
        <sz val="14"/>
        <rFont val="Arial"/>
        <family val="2"/>
      </rPr>
      <t xml:space="preserve">Mad Creek, tributary to Clear Creek and the South Platte River.  </t>
    </r>
    <r>
      <rPr>
        <b/>
        <sz val="14"/>
        <rFont val="Arial"/>
        <family val="2"/>
      </rPr>
      <t>Use:</t>
    </r>
    <r>
      <rPr>
        <sz val="14"/>
        <rFont val="Arial"/>
        <family val="2"/>
      </rPr>
      <t xml:space="preserve">  continuing depletions associated with the Town's annual diversion of 51.2 af for municipal use.</t>
    </r>
  </si>
  <si>
    <r>
      <rPr>
        <b/>
        <sz val="14"/>
        <rFont val="Arial"/>
        <family val="2"/>
      </rPr>
      <t xml:space="preserve">Source: </t>
    </r>
    <r>
      <rPr>
        <sz val="14"/>
        <rFont val="Arial"/>
        <family val="2"/>
      </rPr>
      <t xml:space="preserve"> irrigation pond along South Lakewood Gulch, tributary to the South Platte River.  </t>
    </r>
    <r>
      <rPr>
        <b/>
        <sz val="14"/>
        <rFont val="Arial"/>
        <family val="2"/>
      </rPr>
      <t>Use:</t>
    </r>
    <r>
      <rPr>
        <sz val="14"/>
        <rFont val="Arial"/>
        <family val="2"/>
      </rPr>
      <t xml:space="preserve">  continuing depletions associated with 0.28 af/yr of evaporative losses from the pond and 1.66 af/yr of pond water to irrigate the golf course turf.</t>
    </r>
  </si>
  <si>
    <r>
      <rPr>
        <b/>
        <sz val="14"/>
        <rFont val="Arial"/>
        <family val="2"/>
      </rPr>
      <t xml:space="preserve">Source:  </t>
    </r>
    <r>
      <rPr>
        <sz val="14"/>
        <rFont val="Arial"/>
        <family val="2"/>
      </rPr>
      <t xml:space="preserve">water storage pond along the north side of Upper Fourmile Creek, tributary to Boulder Creek and the South Platte River.  </t>
    </r>
    <r>
      <rPr>
        <b/>
        <sz val="14"/>
        <rFont val="Arial"/>
        <family val="2"/>
      </rPr>
      <t>Use:</t>
    </r>
    <r>
      <rPr>
        <sz val="14"/>
        <rFont val="Arial"/>
        <family val="2"/>
      </rPr>
      <t xml:space="preserve">  continuing depletions associated with 1.5 af/yr from the pond, which includes evaporative losses, for fire protection.</t>
    </r>
  </si>
  <si>
    <r>
      <rPr>
        <b/>
        <sz val="14"/>
        <rFont val="Arial"/>
        <family val="2"/>
      </rPr>
      <t xml:space="preserve">Source:  </t>
    </r>
    <r>
      <rPr>
        <sz val="14"/>
        <rFont val="Arial"/>
        <family val="2"/>
      </rPr>
      <t xml:space="preserve">golf course pond on Dutch Creek, tributary to the South Platte River.  </t>
    </r>
    <r>
      <rPr>
        <b/>
        <sz val="14"/>
        <rFont val="Arial"/>
        <family val="2"/>
      </rPr>
      <t>Use:</t>
    </r>
    <r>
      <rPr>
        <sz val="14"/>
        <rFont val="Arial"/>
        <family val="2"/>
      </rPr>
      <t xml:space="preserve">  continuing depletions associated with 1.5 af/yr of evaporative losses from the pond and 611.4 af/yr of pond water to irrigate the golf course and for recreation, landscaping, and aesthetic purposes.</t>
    </r>
  </si>
  <si>
    <r>
      <rPr>
        <b/>
        <sz val="14"/>
        <rFont val="Arial"/>
        <family val="2"/>
      </rPr>
      <t xml:space="preserve">Source:  </t>
    </r>
    <r>
      <rPr>
        <sz val="14"/>
        <rFont val="Arial"/>
        <family val="2"/>
      </rPr>
      <t xml:space="preserve">Manchester Lake on Burns Gulch, filled with 100% native South Platte River basin water.  </t>
    </r>
    <r>
      <rPr>
        <b/>
        <sz val="14"/>
        <rFont val="Arial"/>
        <family val="2"/>
      </rPr>
      <t>Use:</t>
    </r>
    <r>
      <rPr>
        <sz val="14"/>
        <rFont val="Arial"/>
        <family val="2"/>
      </rPr>
      <t xml:space="preserve">  continuing depletions associated with 73.69 af/yr of evaporative losses from the private reservoir, which is used for aesthetic and recreational purposes.</t>
    </r>
  </si>
  <si>
    <r>
      <rPr>
        <b/>
        <sz val="14"/>
        <rFont val="Arial"/>
        <family val="2"/>
      </rPr>
      <t>Source</t>
    </r>
    <r>
      <rPr>
        <sz val="14"/>
        <rFont val="Arial"/>
        <family val="2"/>
      </rPr>
      <t xml:space="preserve">: North Platte River.  </t>
    </r>
    <r>
      <rPr>
        <b/>
        <sz val="14"/>
        <rFont val="Arial"/>
        <family val="2"/>
      </rPr>
      <t>Use:</t>
    </r>
    <r>
      <rPr>
        <sz val="14"/>
        <rFont val="Arial"/>
        <family val="2"/>
      </rPr>
      <t xml:space="preserve"> one-time use of 10.7 af for emergency fire suppression activities.</t>
    </r>
  </si>
  <si>
    <r>
      <rPr>
        <b/>
        <sz val="14"/>
        <rFont val="Arial"/>
        <family val="2"/>
      </rPr>
      <t>Source:</t>
    </r>
    <r>
      <rPr>
        <sz val="14"/>
        <rFont val="Arial"/>
        <family val="2"/>
      </rPr>
      <t xml:space="preserve"> 39% native South Platte River water and 61% transbasin imports.  An existing 21.0 af (84%) from the North Fork of the South Platte River diversion and a new 4.0 af (16%) from the Buck Gulch diversion.  </t>
    </r>
    <r>
      <rPr>
        <b/>
        <sz val="14"/>
        <rFont val="Arial"/>
        <family val="2"/>
      </rPr>
      <t>Use:</t>
    </r>
    <r>
      <rPr>
        <sz val="14"/>
        <rFont val="Arial"/>
        <family val="2"/>
      </rPr>
      <t xml:space="preserve"> maximum annual water use of 25.0 af for fish and wildlife enhancement; and water in the lake for water-quality improvements and domestic, irrigation, and commercial purposes associated with operation of the park. This includes evaporative losses, with Pine Lake as the main source. </t>
    </r>
  </si>
  <si>
    <r>
      <rPr>
        <b/>
        <sz val="14"/>
        <rFont val="Arial"/>
        <family val="2"/>
      </rPr>
      <t>Source:</t>
    </r>
    <r>
      <rPr>
        <sz val="14"/>
        <rFont val="Arial"/>
        <family val="2"/>
      </rPr>
      <t xml:space="preserve"> 100% native South Platte River water.  </t>
    </r>
    <r>
      <rPr>
        <b/>
        <sz val="14"/>
        <rFont val="Arial"/>
        <family val="2"/>
      </rPr>
      <t>Use:</t>
    </r>
    <r>
      <rPr>
        <sz val="14"/>
        <rFont val="Arial"/>
        <family val="2"/>
      </rPr>
      <t xml:space="preserve">  2,851 af per year of new South Platte River water, which is stored in Erger’s Pond.</t>
    </r>
  </si>
  <si>
    <r>
      <rPr>
        <b/>
        <sz val="14"/>
        <rFont val="Arial"/>
        <family val="2"/>
      </rPr>
      <t>Source:</t>
    </r>
    <r>
      <rPr>
        <sz val="14"/>
        <rFont val="Arial"/>
        <family val="2"/>
      </rPr>
      <t xml:space="preserve"> 100% native South Platte River water drawn from Mill Creek, a tributary of Clear Creek and the South Platte River.  </t>
    </r>
    <r>
      <rPr>
        <b/>
        <sz val="14"/>
        <rFont val="Arial"/>
        <family val="2"/>
      </rPr>
      <t>Use:</t>
    </r>
    <r>
      <rPr>
        <sz val="14"/>
        <rFont val="Arial"/>
        <family val="2"/>
      </rPr>
      <t xml:space="preserve"> average (for 2012-2015) of 15.95 af of existing water per year from Mill Creek  (due to recent distribution system improvements, Mill Creek Park only used 2.02 af of water in 2016).</t>
    </r>
  </si>
  <si>
    <r>
      <rPr>
        <b/>
        <sz val="14"/>
        <rFont val="Arial"/>
        <family val="2"/>
      </rPr>
      <t xml:space="preserve">Source: </t>
    </r>
    <r>
      <rPr>
        <sz val="14"/>
        <rFont val="Arial"/>
        <family val="2"/>
      </rPr>
      <t xml:space="preserve">85 % native South Platte River water from 7 alluvial wells and 15% non-tributary groundwater.  </t>
    </r>
    <r>
      <rPr>
        <b/>
        <sz val="14"/>
        <rFont val="Arial"/>
        <family val="2"/>
      </rPr>
      <t>Use:</t>
    </r>
    <r>
      <rPr>
        <sz val="14"/>
        <rFont val="Arial"/>
        <family val="2"/>
      </rPr>
      <t xml:space="preserve"> existing total of approx. 1,790 af/yr; current 215 af/yr from two wells (appropriated for 590 af/yr) plus 1,200 af/yr from three other wells.  An additional 800 af/yr supplied by two new wells, with estimated 43.2 af/yr evaporative losses for 2 existing and 3 new water augmentation/recharge ponds.</t>
    </r>
  </si>
  <si>
    <r>
      <t>Source</t>
    </r>
    <r>
      <rPr>
        <sz val="14"/>
        <color theme="1"/>
        <rFont val="Arial"/>
        <family val="2"/>
      </rPr>
      <t xml:space="preserve">: Scottsbluff wellfield which is within the hydrologically connected groundwater area of the N. Platte River basin   </t>
    </r>
    <r>
      <rPr>
        <b/>
        <sz val="14"/>
        <rFont val="Arial"/>
        <family val="2"/>
      </rPr>
      <t>Use</t>
    </r>
    <r>
      <rPr>
        <sz val="14"/>
        <color theme="1"/>
        <rFont val="Arial"/>
        <family val="2"/>
      </rPr>
      <t>: Municipal and industrial water supply</t>
    </r>
  </si>
  <si>
    <r>
      <t xml:space="preserve">Source: </t>
    </r>
    <r>
      <rPr>
        <sz val="14"/>
        <rFont val="Arial"/>
        <family val="2"/>
      </rPr>
      <t xml:space="preserve">South Platte River near Paxton, NE.  </t>
    </r>
    <r>
      <rPr>
        <b/>
        <sz val="14"/>
        <rFont val="Arial"/>
        <family val="2"/>
      </rPr>
      <t>Use:</t>
    </r>
    <r>
      <rPr>
        <sz val="14"/>
        <rFont val="Arial"/>
        <family val="2"/>
      </rPr>
      <t xml:space="preserve"> Consumptive use associated with pond expansion and sand and gravel mining</t>
    </r>
  </si>
  <si>
    <r>
      <t xml:space="preserve">Source: </t>
    </r>
    <r>
      <rPr>
        <sz val="14"/>
        <rFont val="Arial"/>
        <family val="2"/>
      </rPr>
      <t xml:space="preserve">An existing groundwater well hydrologically connected to the Platte River which is permitted by the Nebraska DNR and Central Platte NRD. </t>
    </r>
    <r>
      <rPr>
        <b/>
        <sz val="14"/>
        <rFont val="Arial"/>
        <family val="2"/>
      </rPr>
      <t>Use:</t>
    </r>
    <r>
      <rPr>
        <sz val="14"/>
        <rFont val="Arial"/>
        <family val="2"/>
      </rPr>
      <t xml:space="preserve">  Irrigation for agriculture.</t>
    </r>
  </si>
  <si>
    <r>
      <t xml:space="preserve">Source: </t>
    </r>
    <r>
      <rPr>
        <sz val="14"/>
        <rFont val="Arial"/>
        <family val="2"/>
      </rPr>
      <t xml:space="preserve"> Platte River.  </t>
    </r>
    <r>
      <rPr>
        <b/>
        <sz val="14"/>
        <rFont val="Arial"/>
        <family val="2"/>
      </rPr>
      <t>Use:</t>
    </r>
    <r>
      <rPr>
        <sz val="14"/>
        <rFont val="Arial"/>
        <family val="2"/>
      </rPr>
      <t xml:space="preserve">  Irrigation for agriculture</t>
    </r>
  </si>
  <si>
    <r>
      <t xml:space="preserve">Source: </t>
    </r>
    <r>
      <rPr>
        <sz val="14"/>
        <rFont val="Arial"/>
        <family val="2"/>
      </rPr>
      <t xml:space="preserve">Platte River near Brady, NE.  </t>
    </r>
    <r>
      <rPr>
        <b/>
        <sz val="14"/>
        <rFont val="Arial"/>
        <family val="2"/>
      </rPr>
      <t>Use:</t>
    </r>
    <r>
      <rPr>
        <sz val="14"/>
        <rFont val="Arial"/>
        <family val="2"/>
      </rPr>
      <t xml:space="preserve"> Associated with wastewater treatment plant improvements that should reduce on-site consumptive uses.</t>
    </r>
  </si>
  <si>
    <r>
      <t xml:space="preserve">Source: </t>
    </r>
    <r>
      <rPr>
        <sz val="14"/>
        <rFont val="Arial"/>
        <family val="2"/>
      </rPr>
      <t xml:space="preserve">Platte River near Kearney, NE.  </t>
    </r>
    <r>
      <rPr>
        <b/>
        <sz val="14"/>
        <rFont val="Arial"/>
        <family val="2"/>
      </rPr>
      <t>Use:</t>
    </r>
    <r>
      <rPr>
        <sz val="14"/>
        <rFont val="Arial"/>
        <family val="2"/>
      </rPr>
      <t xml:space="preserve"> combination of existing and new depletion associated with conversion from gravity to pivot irrigation, propane to electric engine, installation of underground pipe and sodbusting 10.1 acres for a pivot path.</t>
    </r>
  </si>
  <si>
    <r>
      <t xml:space="preserve">Source: </t>
    </r>
    <r>
      <rPr>
        <sz val="14"/>
        <rFont val="Arial"/>
        <family val="2"/>
      </rPr>
      <t xml:space="preserve">Platte River near Grand Island, NE.  </t>
    </r>
    <r>
      <rPr>
        <b/>
        <sz val="14"/>
        <rFont val="Arial"/>
        <family val="2"/>
      </rPr>
      <t>Use:</t>
    </r>
    <r>
      <rPr>
        <sz val="14"/>
        <rFont val="Arial"/>
        <family val="2"/>
      </rPr>
      <t xml:space="preserve"> new depletion associated with consumptive uses from commercial hotel development.</t>
    </r>
  </si>
  <si>
    <r>
      <rPr>
        <b/>
        <sz val="14"/>
        <rFont val="Arial"/>
        <family val="2"/>
      </rPr>
      <t xml:space="preserve">Source:  </t>
    </r>
    <r>
      <rPr>
        <sz val="14"/>
        <rFont val="Arial"/>
        <family val="2"/>
      </rPr>
      <t xml:space="preserve">North Platte River.  </t>
    </r>
    <r>
      <rPr>
        <b/>
        <sz val="14"/>
        <rFont val="Arial"/>
        <family val="2"/>
      </rPr>
      <t>Use:</t>
    </r>
    <r>
      <rPr>
        <sz val="14"/>
        <rFont val="Arial"/>
        <family val="2"/>
      </rPr>
      <t xml:space="preserve">  Continuation of existing depletions, associated with the City of Mitchell's consumptive uses (municipal, industrial, etc.).</t>
    </r>
  </si>
  <si>
    <r>
      <rPr>
        <b/>
        <sz val="14"/>
        <rFont val="Arial"/>
        <family val="2"/>
      </rPr>
      <t>Source:</t>
    </r>
    <r>
      <rPr>
        <sz val="14"/>
        <rFont val="Arial"/>
        <family val="2"/>
      </rPr>
      <t xml:space="preserve"> Platte River.  </t>
    </r>
    <r>
      <rPr>
        <b/>
        <sz val="14"/>
        <rFont val="Arial"/>
        <family val="2"/>
      </rPr>
      <t>Use:</t>
    </r>
    <r>
      <rPr>
        <sz val="14"/>
        <rFont val="Arial"/>
        <family val="2"/>
      </rPr>
      <t xml:space="preserve"> Consumptive use will vary as new development is added over time. Water source is City of Gothenburg municipal well.</t>
    </r>
  </si>
  <si>
    <r>
      <t>Source:</t>
    </r>
    <r>
      <rPr>
        <sz val="14"/>
        <color theme="1"/>
        <rFont val="Arial"/>
        <family val="2"/>
      </rPr>
      <t xml:space="preserve"> municipally treated water from City of Rawlins. </t>
    </r>
    <r>
      <rPr>
        <b/>
        <sz val="14"/>
        <rFont val="Arial"/>
        <family val="2"/>
      </rPr>
      <t>Use</t>
    </r>
    <r>
      <rPr>
        <sz val="14"/>
        <color theme="1"/>
        <rFont val="Arial"/>
        <family val="2"/>
      </rPr>
      <t>: for dust abatement along the road related to resurfacing.</t>
    </r>
  </si>
  <si>
    <r>
      <t>Source:</t>
    </r>
    <r>
      <rPr>
        <sz val="14"/>
        <color theme="1"/>
        <rFont val="Arial"/>
        <family val="2"/>
      </rPr>
      <t xml:space="preserve"> comprised of two private water sumps located near North Platte river @ Guernsey at SE ¼ SW ¼ and SW ¼ SW ¼ of section 25, T27N, R66W,  </t>
    </r>
    <r>
      <rPr>
        <b/>
        <sz val="14"/>
        <rFont val="Arial"/>
        <family val="2"/>
      </rPr>
      <t>Use</t>
    </r>
    <r>
      <rPr>
        <sz val="14"/>
        <color theme="1"/>
        <rFont val="Arial"/>
        <family val="2"/>
      </rPr>
      <t>: for the sale of mineral materials</t>
    </r>
  </si>
  <si>
    <r>
      <t>Source</t>
    </r>
    <r>
      <rPr>
        <sz val="14"/>
        <color theme="1"/>
        <rFont val="Arial"/>
        <family val="2"/>
      </rPr>
      <t xml:space="preserve">: private water well (groundwater) in the Lodgepole Creek watershed at NW¼ of the NW¼ of section 33, T32N, R72W   </t>
    </r>
    <r>
      <rPr>
        <b/>
        <sz val="14"/>
        <rFont val="Arial"/>
        <family val="2"/>
      </rPr>
      <t>Use</t>
    </r>
    <r>
      <rPr>
        <sz val="14"/>
        <color theme="1"/>
        <rFont val="Arial"/>
        <family val="2"/>
      </rPr>
      <t>: dust abatement for mining operation</t>
    </r>
  </si>
  <si>
    <r>
      <rPr>
        <b/>
        <sz val="14"/>
        <rFont val="Arial"/>
        <family val="2"/>
      </rPr>
      <t>Source</t>
    </r>
    <r>
      <rPr>
        <sz val="14"/>
        <rFont val="Arial"/>
        <family val="2"/>
      </rPr>
      <t xml:space="preserve">: Dry Creek </t>
    </r>
    <r>
      <rPr>
        <b/>
        <sz val="14"/>
        <rFont val="Arial"/>
        <family val="2"/>
      </rPr>
      <t>Use</t>
    </r>
    <r>
      <rPr>
        <sz val="14"/>
        <rFont val="Arial"/>
        <family val="2"/>
      </rPr>
      <t>: wetland restoration</t>
    </r>
  </si>
  <si>
    <r>
      <t xml:space="preserve">Source: Use: </t>
    </r>
    <r>
      <rPr>
        <sz val="14"/>
        <rFont val="Arial"/>
        <family val="2"/>
      </rPr>
      <t xml:space="preserve">Approximately 600 af (no more than 200 af/yr) of depletion will be required for initial construction.  The source of the water is Savage ditch #2 and Sage Creek reservoir which are tributary to the South Platte River.  Approximately 20 af/yr depletion is expected for the 30 year life of the project </t>
    </r>
  </si>
  <si>
    <r>
      <t>Source:</t>
    </r>
    <r>
      <rPr>
        <sz val="14"/>
        <rFont val="Arial"/>
        <family val="2"/>
      </rPr>
      <t xml:space="preserve"> undetermined at this time  </t>
    </r>
    <r>
      <rPr>
        <b/>
        <sz val="14"/>
        <rFont val="Arial"/>
        <family val="2"/>
      </rPr>
      <t xml:space="preserve">Use: </t>
    </r>
    <r>
      <rPr>
        <sz val="14"/>
        <rFont val="Arial"/>
        <family val="2"/>
      </rPr>
      <t>50.62 af/yr for two years (101.24 af total) during construction of the project.  The depletions are associated with construction of transmission line, including concrete mixing and dust suppression.  The entire life of the project is expected to be 50 years but there are no expected depletions after initial project construction.  The project may use municipal or other sources already covered by consultation but are incorporated here due to uncerantainty with the source.</t>
    </r>
  </si>
  <si>
    <r>
      <t>Source:</t>
    </r>
    <r>
      <rPr>
        <sz val="14"/>
        <rFont val="Arial"/>
        <family val="2"/>
      </rPr>
      <t xml:space="preserve"> n/a  </t>
    </r>
    <r>
      <rPr>
        <b/>
        <sz val="14"/>
        <rFont val="Arial"/>
        <family val="2"/>
      </rPr>
      <t xml:space="preserve">Use: </t>
    </r>
    <r>
      <rPr>
        <sz val="14"/>
        <rFont val="Arial"/>
        <family val="2"/>
      </rPr>
      <t xml:space="preserve"> n/a</t>
    </r>
  </si>
  <si>
    <r>
      <rPr>
        <b/>
        <sz val="14"/>
        <rFont val="Arial"/>
        <family val="2"/>
      </rPr>
      <t>Source</t>
    </r>
    <r>
      <rPr>
        <sz val="14"/>
        <rFont val="Arial"/>
        <family val="2"/>
      </rPr>
      <t xml:space="preserve">:  Municipal water from the town of Mills, Wyoming.  </t>
    </r>
    <r>
      <rPr>
        <b/>
        <sz val="14"/>
        <rFont val="Arial"/>
        <family val="2"/>
      </rPr>
      <t>Use:</t>
    </r>
    <r>
      <rPr>
        <sz val="14"/>
        <rFont val="Arial"/>
        <family val="2"/>
      </rPr>
      <t xml:space="preserve"> 0.76 acre-feet/year for rock crushing and dust control.</t>
    </r>
  </si>
  <si>
    <r>
      <rPr>
        <b/>
        <sz val="14"/>
        <rFont val="Arial"/>
        <family val="2"/>
      </rPr>
      <t>Source</t>
    </r>
    <r>
      <rPr>
        <sz val="14"/>
        <rFont val="Arial"/>
        <family val="2"/>
      </rPr>
      <t xml:space="preserve">:  One-time use of 7.1 acre-feet of city of Cheyenne municipal water from Hog Park. </t>
    </r>
    <r>
      <rPr>
        <b/>
        <sz val="14"/>
        <rFont val="Arial"/>
        <family val="2"/>
      </rPr>
      <t xml:space="preserve"> Use</t>
    </r>
    <r>
      <rPr>
        <sz val="14"/>
        <rFont val="Arial"/>
        <family val="2"/>
      </rPr>
      <t>: to fight the Beaver Creek fire in Wyoming.</t>
    </r>
  </si>
  <si>
    <t>ES/LK-6-CO-07-F-005</t>
  </si>
  <si>
    <t>Rockies Express REX-West Project</t>
  </si>
  <si>
    <t>Rockies Express Pipeline, LLC</t>
  </si>
  <si>
    <t>New water related activity, one-time use</t>
  </si>
  <si>
    <t>Colorado Plan for Future Depletions, SPWRAP payment</t>
  </si>
  <si>
    <t>ES/LK-6-CO-07-F-004</t>
  </si>
  <si>
    <t>Arapahoe, Douglas</t>
  </si>
  <si>
    <t>Joint Water Purification Plant and Associated Facilities</t>
  </si>
  <si>
    <t>Cottonwood Water and Sanitation Distirct, Arapahoe County Water and Wastewater Authority</t>
  </si>
  <si>
    <t>Combination of Existing and New water related activities (existing deep and alluvial wells, 8 new alluvial wells)</t>
  </si>
  <si>
    <t>Construction of a regional water treatment plant and associated pipelines and wells for the existing Cottonwood and ACWWA water systems in the southeast Denver metro area.  Estimated 305 af/yr of new depletions by 2010</t>
  </si>
  <si>
    <t>Construction and operation of several aboveground facilities beginning at the proposed Cheyenne Compressor Station in Weld County, CO, and approximately 712.7 miles of 42-inch natural gas pipeline.  Up to 204 af (one-time use) of South Platte River water near Sedgwick, CO, for hydrostatically testing the pipeline and dust control during construction</t>
  </si>
  <si>
    <t>Colorado Plan for Future Depletions, SPWRAP membership</t>
  </si>
  <si>
    <t>ES/LK-6-CO-07-F-011</t>
  </si>
  <si>
    <t>South Platte River Zuni/Sun Valley Reach Improvements</t>
  </si>
  <si>
    <t>Combination of Existing and New water related activities</t>
  </si>
  <si>
    <t>Excavate and place fill material in the South Platte River at the Zuni/Sun Valley Reach for Denver’s and Urban Drainage Flood Control District’s channel restoration and improvements of the South Platte River and tributaries, in connection with Xcel Energy’s diversion for cooling purposes.  Estimate of 138.75/yr af of New, and 201.25 af/yr of Existing</t>
  </si>
  <si>
    <t>ES/LK-6-CO-07-F-012</t>
  </si>
  <si>
    <t>Penstock Diversion Repair, Cabin Creek Hydroelectric Generating Facility, Upper Cabin Creek Reservoir</t>
  </si>
  <si>
    <t>Existing water related activity</t>
  </si>
  <si>
    <t>404 permit for dewatering of Upper Cabin Creek Reservoir so the existing penstock can be repaired, with installation of a drop box where Cabin Creek enters the upper reservoir (to pump and reroute water below the dam during repairs). Estimate of 106 af/yr associated with evaporative loss on reservoirs</t>
  </si>
  <si>
    <t>ES/LK-6-CO-07-F-013</t>
  </si>
  <si>
    <t>Carpenter Recreation Center Improvements and Non-potable Irrigation</t>
  </si>
  <si>
    <t>Construct two non-potable irrigation water storage ponds, a water quality pond, and associated infrastructure at the Carpenter Recreation Center. Evaporation from 3 ponds estimated at 35 af/yr. Irrigation of 31 acres requires approximately 72 af/yr; estimated increase over a 10-year period to 84 acres, requiring 194.6 af/yr. Source of existing and new water is from a non-tributary aquifer (Lower Arapahoe).</t>
  </si>
  <si>
    <t>ES/LK-6-CO-07-F-009</t>
  </si>
  <si>
    <t>Oil and Gas Leasing Analysis EIS</t>
  </si>
  <si>
    <t>USFS, Medicine Bow-Routt National Forest</t>
  </si>
  <si>
    <t>New water related activity</t>
  </si>
  <si>
    <t>Development of five oil and gas wells. Potential future activities described in the 1993 Oil and Gas Leasing EIS and 1997 Forest Plan revision. 2.75 af</t>
  </si>
  <si>
    <t>Colorado Plan for Future Depletions, North Platte River Basin</t>
  </si>
  <si>
    <t>ES/LK-6-CO-07-F-018</t>
  </si>
  <si>
    <t>Three Ponds Redevelopment</t>
  </si>
  <si>
    <t>BLM, Kremmling Field Office</t>
  </si>
  <si>
    <t>Existing Federal water related activity</t>
  </si>
  <si>
    <t>Cleaning out of existing livestock/wildlife ponds and repair as needed of associated earthen dams and spillways for the Belvins Pond (0.4 af storage built in 1963), Dead Sheep Pond (0.8 af storage built in 1963) and Sudduth Draw Pond (0.49 af storage built in 1952). Amount not estimated.</t>
  </si>
  <si>
    <t>PRRIP, Existing Federal water related activity</t>
  </si>
  <si>
    <t>ES/LK-6-CO-07-F-017</t>
  </si>
  <si>
    <t>Larimer, Weld</t>
  </si>
  <si>
    <t>North Weld County Water District and East Larimer County Water District Water Transmission (NEWT)</t>
  </si>
  <si>
    <t>North Weld County Water District, East Larimer County Water District</t>
  </si>
  <si>
    <t xml:space="preserve">Combination of Existing and New water related activities. </t>
  </si>
  <si>
    <t>404 permit for future development in Larimer and Weld Counties for a pipeline to convey 31 MGD from the Soldier Canyon Treatment Plant via the Cache La Poudre River and Horsetooth Reservoir to supply approximately 15,500 and 5,500 new domestic taps in Weld and Larimer Counties, respectively. 80% of water supplied by CO-Big Thompson project, remainder from eastern slope. Depletion not estimated in bio opinion</t>
  </si>
  <si>
    <t>ES/LK-6-CO-07-F-019</t>
  </si>
  <si>
    <t>Arapaho-Roosevelt National Forest Platte River Basin Ditch Bill</t>
  </si>
  <si>
    <t>Diamond Trail Ranch Co., LLC; Donald and Gerald Kelly</t>
  </si>
  <si>
    <t>Issuance of permanent easements under provisions of the “Colorado Ditch Bill” (P.L. 99-545) for continued operation and maintenance of existing ditches located on USFS land. Diversions of approximately 839 af/yr for Nellie Ditch, and 55 af/yr for McGreava Ditch</t>
  </si>
  <si>
    <t>ES/LK-6-CO-07-F-008</t>
  </si>
  <si>
    <t>Northern Integrated Supply Project (NISP) –Glad/Galeton Alternative</t>
  </si>
  <si>
    <t>Northern Colorado Water Conservancy District</t>
  </si>
  <si>
    <t>404 permit for NCWCD (serving as applicant with 14 other water providers) for construction of the Glade Reservoir (approx. 170,000 – 180,000 af capacity), pipeline from Glade Reservoir to Horsetooth Reservoir, and construction of Galeton Reservoir (South Platte Water Conservation Project near Greeley) with a capacity of approx. 40,000 af.  Deliver a firm annual yield of up to 40,000 af for municipal uses; estimated 37,125 af/yr consumed with remainder as Poudre River and South Platte return flows</t>
  </si>
  <si>
    <t>ES-6-WY-07-F017</t>
  </si>
  <si>
    <t>Douglas Water Treatment Plant Rehabilitation/Replacement</t>
  </si>
  <si>
    <t>City of Douglas, WY</t>
  </si>
  <si>
    <t>Upgrade the existing water treatment plant to meet increasing summer demands. Construct a pre-sedimentation basin and slow sand filtration along with improvements to plant infrastructure (pumps, baffling, piping).  No estimate. WY SEO requiring City of Douglas to perform annual depletion reporting of municipal use and return flow.</t>
  </si>
  <si>
    <t>Wyoming’s Depletions Plan</t>
  </si>
  <si>
    <t>Medicine Bow-Routt National Forest Platte River Basin Ditch Bill</t>
  </si>
  <si>
    <t>46 qualified applicants as determined by USFS that applied for an “Agricultural Irrigation and Livestock Easement” under the Ditch Bill authority</t>
  </si>
  <si>
    <t>Issuance of permanent easements under provisions of the “Colorado Ditch Bill” (P.L. 99-545) for continued operation and maintenance of existing ditches located on USFS land. USFS estimate of 21,611 af/yr (includes WY &amp; CO amounts)</t>
  </si>
  <si>
    <t>ES/LK-6-CO-07-F-007</t>
  </si>
  <si>
    <t>Colorado Plan for Future Depletions, SPWRAP membership (Jackson County)</t>
  </si>
  <si>
    <t xml:space="preserve">ES-6-WY-07-F018 </t>
  </si>
  <si>
    <t>-blank-</t>
  </si>
  <si>
    <t>Carbon, Natrona</t>
  </si>
  <si>
    <t>Pathfinder Pipeline</t>
  </si>
  <si>
    <t>Sinclair Pipeline Company</t>
  </si>
  <si>
    <t>Amending a Right-of-Way easement that crosses Federal lands from Sinclair to Casper to allow for the construction, operation, and maintenance of a 103-mile, 16-inch diameter crude oil pipeline by Sinclair Pipeline Co.  Approximately 4.6 af of water for hydrostatic testing, obtained from the Sinclair Oil Refinery and returned to the Platte River system at nearly the same location within a two-week timeframe</t>
  </si>
  <si>
    <t>ES/LK-6-CO-07-F-015</t>
  </si>
  <si>
    <t>Overland Pass Pipeline</t>
  </si>
  <si>
    <t>Overland Pass Pipeland Company</t>
  </si>
  <si>
    <t>Issuance of a Right-of-Way for the construction and operation of a 760-mile natural gas liquids pipeline from Opal, Wyoming, to Conway, Kansas which crosses approximately 122 miles of lands administered by BLM and USFS in Colorado and Wyoming. Water to be used for hydrostatic testing, dust control during construction, and horizontal directional drilling. 49.8 af (Wyoming, North Platte River), 3.6 af (Wyoming, South Platte River), 42.8 af (Colorado, South Platte River)</t>
  </si>
  <si>
    <t>Colorado Plan for Future Depletions, SPWRAP payment (one-time use for South Platte, CO) and Wyoming’s Depletions Plan</t>
  </si>
  <si>
    <t>ES-6-WY-07-F-0493</t>
  </si>
  <si>
    <t>USDA NRCS</t>
  </si>
  <si>
    <t>Western Conservation Partners-LaPrele Wildlife Ponds</t>
  </si>
  <si>
    <t>Western Conservation Partners/NRCS</t>
  </si>
  <si>
    <t>Construction of two small wildlife ponds in southern Converse County, each less than 2 acres in size. No estimated amount provided</t>
  </si>
  <si>
    <t>Wyoming’s Depletions Plan. The WY SEO allows construction of new stock, wildlife, fish propagation, and wetland enhancement ponds of up to 2 acres (surface area) at high water line. The associated annual net depletion or accretion will be tracked and reported in Wyoming’s annual report within the appropriate “existing water related activity” baseline.</t>
  </si>
  <si>
    <t>ES-6-WY-08-F-001</t>
  </si>
  <si>
    <t>Town of Saratoga Wellfield and Transmission Line</t>
  </si>
  <si>
    <t>Town of Saratoga, WY</t>
  </si>
  <si>
    <t>Change in the Town of Saratoga’s municipal water from a direct diversion from the North Platte River to a groundwater source approximately four miles west of the existing water treatment plan. Five wells and part of the 3.5 mile transmission line are on BLM lands.  The WY SEO concluded the project will not result in the Town of Saratoga exceeding the depletions used to determine the existing water related activity baseline in Wyoming’s Depletions Plan</t>
  </si>
  <si>
    <t>NE:2008-117</t>
  </si>
  <si>
    <t>Antelope Energy Company Federal No. 2-27 Oil Well</t>
  </si>
  <si>
    <t>New water related activity (one-time use)</t>
  </si>
  <si>
    <t>150,000 to 168,000 gallons of water from City of Sidney municipal wells (Lodgepole Creek, South Platte River basin) for drilling purposes.  0.46 to 0.52 af of water</t>
  </si>
  <si>
    <t>None, outside of 28%/40 year line of the Nebraska Depletion Plan</t>
  </si>
  <si>
    <r>
      <t xml:space="preserve">06E13000-2016-FE-0300 </t>
    </r>
    <r>
      <rPr>
        <sz val="14"/>
        <color rgb="FFFF0000"/>
        <rFont val="Arial"/>
        <family val="2"/>
      </rPr>
      <t>(INCOMPLETE EMERGENCY CONSULTATION)</t>
    </r>
  </si>
  <si>
    <r>
      <t>17-F-0376</t>
    </r>
    <r>
      <rPr>
        <sz val="14"/>
        <color rgb="FFFF0000"/>
        <rFont val="Arial"/>
        <family val="2"/>
      </rPr>
      <t xml:space="preserve"> (INCOMPLETE EMERGENCY CONSULTATION)</t>
    </r>
  </si>
  <si>
    <r>
      <t xml:space="preserve">17-F-0XXX </t>
    </r>
    <r>
      <rPr>
        <sz val="14"/>
        <color rgb="FFFF0000"/>
        <rFont val="Arial"/>
        <family val="2"/>
      </rPr>
      <t>(INCOMPLETE EMERGENCY CONSULTATION)</t>
    </r>
  </si>
  <si>
    <t>Year</t>
  </si>
  <si>
    <t>Colorado</t>
  </si>
  <si>
    <t>Nebraska</t>
  </si>
  <si>
    <t>Wyoming</t>
  </si>
  <si>
    <t>Total</t>
  </si>
  <si>
    <t>Federal Depletions Included</t>
  </si>
  <si>
    <t>NOTES:</t>
  </si>
  <si>
    <t>USFWS 2012 Annual Report states "one depletion for 0.6 af occurred in Wyoming in 2011 that was not reported in the 2011 report provided to the GC in March 2012."  This depletion was not retroactively added to the spreadsheet table, and no other details were provided.</t>
  </si>
  <si>
    <t>Colorado table includes two project line items in 2016 that were incomplete emergency consultations expected to be completed in 2017.  These are not included in the total counts.</t>
  </si>
  <si>
    <t>Wyoming table includes one project line item in 2016 that was an incomplete emergency consultation expected to be completed in 2017.  This is not included in the total counts.</t>
  </si>
  <si>
    <t xml:space="preserve">Colorado table includes one project line item in 2009 for which a consultation was not conducted.  This is not included in the total counts.  USFWS 2009 Annual Report states "A depletion occurred for a project that was not consulted on through the 'tiered' consultation process.  This project was permitted after-the-fact by the USACE.  ESA consultation cannot be conducted after the fact.  A technical assistance response letter was sent to the Corps regarding this and is hereby referenced (#65412-2009-TA-0360).  This project used SPWRAP." </t>
  </si>
  <si>
    <t>Colorado table includes two project line items in 2012 for which consultations were not conducted.  These are not included in the total counts.  As noted in the table, "Coverage not given under PRRIP as this action cannot be consulted upon because it had already occurred prior to USACE permitting or consultation with FWS.  Information is provided for reporting purposes only."</t>
  </si>
  <si>
    <t>No consultation occurred, MOA/MOU not completed</t>
  </si>
  <si>
    <t>BO not completed</t>
  </si>
  <si>
    <r>
      <rPr>
        <b/>
        <sz val="14"/>
        <rFont val="Arial"/>
        <family val="2"/>
      </rPr>
      <t>Source:</t>
    </r>
    <r>
      <rPr>
        <sz val="14"/>
        <rFont val="Arial"/>
        <family val="2"/>
      </rPr>
      <t xml:space="preserve"> South Platte River  </t>
    </r>
    <r>
      <rPr>
        <b/>
        <sz val="14"/>
        <rFont val="Arial"/>
        <family val="2"/>
      </rPr>
      <t>Use:</t>
    </r>
    <r>
      <rPr>
        <sz val="14"/>
        <rFont val="Arial"/>
        <family val="2"/>
      </rPr>
      <t xml:space="preserve"> One-time use of upt to 15 af for dust suppression.</t>
    </r>
  </si>
  <si>
    <t xml:space="preserve">Colorado Depletions Plan and SPWRAP, FWS-Colorado-SPWRAP MOA; FWS-CFLHD MOA needs updating, </t>
  </si>
  <si>
    <t>2022-0003293</t>
  </si>
  <si>
    <t>Bright Rock Energy Chesapeake wells FFF  buster Federal 3502 35-73</t>
  </si>
  <si>
    <t>Bright Rock Energy, LLC</t>
  </si>
  <si>
    <t xml:space="preserve">2/17/2022, ammended 3/24/22 </t>
  </si>
  <si>
    <t>Source: Surface diversion from the North Platte River totaling 139.204 af for surface casing, stimulation, dust control, and intermediate production casing</t>
  </si>
  <si>
    <t>2022-0025554</t>
  </si>
  <si>
    <t>Bright Rock Energy wells ADP Two FFF  Wil E Coyote  Federal 2833</t>
  </si>
  <si>
    <t>Existing, non-federal, one-time</t>
  </si>
  <si>
    <t>Source: Surface diversion from the North Platte River totaling 69.602 af for surface casing, stimulation, dust control, and intermediate production casing</t>
  </si>
  <si>
    <t>2022-0036852</t>
  </si>
  <si>
    <t>Bright Rock Energy wells ADP FFF Tuffy  Federal 3601</t>
  </si>
  <si>
    <t>2022-0045567</t>
  </si>
  <si>
    <t>Bright Rock Energy wells ADP FFF Ajax  Federal 3601</t>
  </si>
  <si>
    <t>Source: Surface diversion from the North Platte River totaling 34.801 af for surface casing, stimulation, dust control, and intermediate production casing</t>
  </si>
  <si>
    <t>Bright Rock Energy wells ADP FFF Tuffy  Federal 3601 Well 35-73 N-AH</t>
  </si>
  <si>
    <t>Colorado table includes one project line item in 2022 for an existing, one-time Federal depletion, but no consultation occurred because updates to MOAs were not completed.  This project is not included in the total counts.  USFWS 2022 Annual Report states "One Federal Agency reported anticipated Federal depletions for a proposed project [in] 2022 that would have been covered under the FWS-Colorado-SPWRAP MOA and FWS-CFLHD MOA.  Consultation for this project did not occur though reporting and offsets are consistent with PRRIP coverage."</t>
  </si>
  <si>
    <t>OMAD 300(65) Roadway Improvents Projects</t>
  </si>
  <si>
    <t>2023-0038667</t>
  </si>
  <si>
    <t>Cheyenne, Kimball</t>
  </si>
  <si>
    <t>OMAD Minute Man Missile Access Road Projects 300(65)</t>
  </si>
  <si>
    <t>Wyoming's SEO and Depletion Plan</t>
  </si>
  <si>
    <t>Source: Temporary water use agreements in North Platte river basin,      5 acre-feet for resurfacing</t>
  </si>
  <si>
    <t>Casper Mountain Circle Drive and Muddy Mountain Road Project</t>
  </si>
  <si>
    <t>Source: Temporary water use agreements in North Platte river basin or non-hydrologically connected, 3 acre-feet for resurfacing and dust abatement</t>
  </si>
  <si>
    <t>Bright Rock North Platte River Mineral Oil and Gas Well Project</t>
  </si>
  <si>
    <t>Source: Total of 382.8 acre-feet associated with previously approved and consulted on (2022) wells now under new water surface contracts.  Source is from Glendo Reservoir on the North Platte River</t>
  </si>
  <si>
    <t>Wyoming's Depletions Plan</t>
  </si>
  <si>
    <t>Rock Creek Wind Gen-Tie 230-kv Transmission Line Connection Project</t>
  </si>
  <si>
    <t>Rock Creek Wind, LLC</t>
  </si>
  <si>
    <t>Source: 12.27 acre-feet associated with cpmcrete ,oxomg. Rec;a,atopm amd dust control covered under a Temporary Water Use Agreement for the North Platte River</t>
  </si>
  <si>
    <t>Jackson, Laramie</t>
  </si>
  <si>
    <t>2023 BLM Depletions, Case Flats well solar conversion Project</t>
  </si>
  <si>
    <t>existing, federal, annual depletion</t>
  </si>
  <si>
    <t>Source and use: 0.26 acre-feet/yr (solar well conversion) and 0.17 acre-feet/yr (livestock tanks) of water from the North Platte River basin.</t>
  </si>
  <si>
    <t>BOR</t>
  </si>
  <si>
    <t>Bijou Irrigation Company, Ducks Unlimited</t>
  </si>
  <si>
    <t>Source and use: Existing use/diversion of 3,750 acre-feet/yr from South Platte Annually diverted through new pipeline to 35 recharge ponds and 75 acre-feet new depletions from recharge pond evaporation.</t>
  </si>
  <si>
    <t>existing and new, non-federal, annual depletion</t>
  </si>
  <si>
    <t>Narrows Lantz Tract Bijou Recharge Project</t>
  </si>
  <si>
    <t>Total PRRIP Tiered Consultations, 2007-2023 =</t>
  </si>
  <si>
    <t>Total Federal Depletions Included, 2007 - 2023 =</t>
  </si>
  <si>
    <t>PRRIP Tiered Consultations (UPDATED 2024-05)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</si>
</sst>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6" x14ac:knownFonts="1">
    <font>
      <sz val="11"/>
      <color theme="1"/>
      <name val="Calibri"/>
      <family val="2"/>
      <scheme val="minor"/>
    </font>
    <font>
      <sz val="11"/>
      <color theme="1"/>
      <name val="Calibri"/>
      <family val="2"/>
      <scheme val="minor"/>
    </font>
    <font>
      <b/>
      <sz val="14"/>
      <name val="Arial"/>
      <family val="2"/>
    </font>
    <font>
      <sz val="14"/>
      <name val="Arial"/>
      <family val="2"/>
    </font>
    <font>
      <sz val="10"/>
      <name val="Arial"/>
      <family val="2"/>
    </font>
    <font>
      <sz val="10"/>
      <color indexed="10"/>
      <name val="Arial"/>
      <family val="2"/>
    </font>
    <font>
      <sz val="14"/>
      <color theme="1"/>
      <name val="Arial"/>
      <family val="2"/>
    </font>
    <font>
      <strike/>
      <sz val="14"/>
      <name val="Arial"/>
      <family val="2"/>
    </font>
    <font>
      <b/>
      <sz val="14"/>
      <color theme="1"/>
      <name val="Arial"/>
      <family val="2"/>
    </font>
    <font>
      <sz val="14"/>
      <color indexed="8"/>
      <name val="Arial"/>
      <family val="2"/>
    </font>
    <font>
      <sz val="14"/>
      <color indexed="10"/>
      <name val="Arial"/>
      <family val="2"/>
    </font>
    <font>
      <b/>
      <sz val="14"/>
      <color indexed="8"/>
      <name val="Arial"/>
      <family val="2"/>
    </font>
    <font>
      <b/>
      <i/>
      <sz val="14"/>
      <name val="Arial"/>
      <family val="2"/>
    </font>
    <font>
      <i/>
      <sz val="14"/>
      <name val="Arial"/>
      <family val="2"/>
    </font>
    <font>
      <sz val="14"/>
      <color rgb="FFFF0000"/>
      <name val="Arial"/>
      <family val="2"/>
    </font>
    <font>
      <b/>
      <sz val="11"/>
      <color theme="1"/>
      <name val="Calibri"/>
      <family val="2"/>
      <scheme val="minor"/>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8" tint="0.59999389629810485"/>
        <bgColor indexed="64"/>
      </patternFill>
    </fill>
    <fill>
      <patternFill patternType="solid">
        <fgColor theme="9" tint="0.3999755851924192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0" fontId="4" fillId="0" borderId="0"/>
    <xf numFmtId="44" fontId="1" fillId="0" borderId="0" applyFont="0" applyFill="0" applyBorder="0" applyAlignment="0" applyProtection="0"/>
  </cellStyleXfs>
  <cellXfs count="112">
    <xf numFmtId="0" fontId="0" fillId="0" borderId="0" xfId="0"/>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0" fillId="0" borderId="0" xfId="0" applyAlignment="1">
      <alignment horizontal="center" vertical="center"/>
    </xf>
    <xf numFmtId="0" fontId="5" fillId="0" borderId="0" xfId="0" applyFont="1" applyAlignment="1">
      <alignment horizontal="fill" vertical="center"/>
    </xf>
    <xf numFmtId="0" fontId="5" fillId="0" borderId="0" xfId="0" applyFont="1" applyAlignment="1">
      <alignment vertical="center"/>
    </xf>
    <xf numFmtId="0" fontId="0" fillId="0" borderId="0" xfId="0" applyAlignment="1">
      <alignment vertical="center"/>
    </xf>
    <xf numFmtId="0" fontId="3" fillId="0" borderId="1" xfId="0" applyFont="1" applyBorder="1" applyAlignment="1">
      <alignment horizontal="center" vertical="center" wrapText="1"/>
    </xf>
    <xf numFmtId="0" fontId="3" fillId="4" borderId="1" xfId="2" applyFont="1" applyFill="1" applyBorder="1" applyAlignment="1">
      <alignment horizontal="center" vertical="center" wrapText="1"/>
    </xf>
    <xf numFmtId="14" fontId="3" fillId="4" borderId="1" xfId="2" applyNumberFormat="1" applyFont="1" applyFill="1" applyBorder="1" applyAlignment="1">
      <alignment horizontal="center" vertical="center" wrapText="1"/>
    </xf>
    <xf numFmtId="0" fontId="3" fillId="4" borderId="1" xfId="0" applyFont="1" applyFill="1" applyBorder="1" applyAlignment="1">
      <alignment horizontal="center" vertical="center" wrapText="1"/>
    </xf>
    <xf numFmtId="14" fontId="3" fillId="4" borderId="1" xfId="0" applyNumberFormat="1" applyFont="1" applyFill="1" applyBorder="1" applyAlignment="1">
      <alignment horizontal="center" vertical="center" wrapText="1"/>
    </xf>
    <xf numFmtId="0" fontId="3" fillId="4" borderId="1" xfId="0" applyFont="1" applyFill="1" applyBorder="1" applyAlignment="1">
      <alignment horizontal="left" vertical="center" wrapText="1"/>
    </xf>
    <xf numFmtId="11" fontId="3" fillId="0" borderId="1" xfId="0" applyNumberFormat="1" applyFont="1" applyBorder="1" applyAlignment="1">
      <alignment horizontal="center" vertical="center"/>
    </xf>
    <xf numFmtId="0" fontId="3" fillId="0" borderId="1" xfId="0" applyFont="1" applyBorder="1" applyAlignment="1">
      <alignment horizontal="center"/>
    </xf>
    <xf numFmtId="0" fontId="3" fillId="0" borderId="1" xfId="0" applyFont="1" applyBorder="1" applyAlignment="1">
      <alignment wrapText="1"/>
    </xf>
    <xf numFmtId="14" fontId="3" fillId="0" borderId="1" xfId="0" applyNumberFormat="1" applyFont="1" applyBorder="1" applyAlignment="1">
      <alignment horizontal="center"/>
    </xf>
    <xf numFmtId="0" fontId="3" fillId="0" borderId="1" xfId="0" applyFont="1" applyBorder="1"/>
    <xf numFmtId="11" fontId="6" fillId="4" borderId="1" xfId="2" applyNumberFormat="1" applyFont="1" applyFill="1" applyBorder="1" applyAlignment="1">
      <alignment horizontal="center" vertical="center" wrapText="1"/>
    </xf>
    <xf numFmtId="0" fontId="7" fillId="4" borderId="1" xfId="2" applyFont="1" applyFill="1" applyBorder="1" applyAlignment="1">
      <alignment horizontal="center" vertical="center" wrapText="1"/>
    </xf>
    <xf numFmtId="0" fontId="3" fillId="4" borderId="1" xfId="2" applyFont="1" applyFill="1" applyBorder="1" applyAlignment="1">
      <alignment horizontal="left" vertical="center" wrapText="1"/>
    </xf>
    <xf numFmtId="11" fontId="3" fillId="4" borderId="1" xfId="2" applyNumberFormat="1" applyFont="1" applyFill="1" applyBorder="1" applyAlignment="1">
      <alignment horizontal="center" vertical="center" wrapText="1"/>
    </xf>
    <xf numFmtId="0" fontId="2" fillId="0" borderId="1" xfId="2" applyFont="1" applyBorder="1" applyAlignment="1">
      <alignment horizontal="center" vertical="center" wrapText="1"/>
    </xf>
    <xf numFmtId="0" fontId="3" fillId="0" borderId="1" xfId="2" applyFont="1" applyBorder="1" applyAlignment="1">
      <alignment horizontal="center" vertical="center" wrapText="1"/>
    </xf>
    <xf numFmtId="14" fontId="3" fillId="0" borderId="1" xfId="2" applyNumberFormat="1" applyFont="1" applyBorder="1" applyAlignment="1">
      <alignment horizontal="center" vertical="center" wrapText="1"/>
    </xf>
    <xf numFmtId="11" fontId="3" fillId="0" borderId="1" xfId="2" applyNumberFormat="1" applyFont="1" applyBorder="1" applyAlignment="1">
      <alignment horizontal="center" vertical="center" wrapText="1"/>
    </xf>
    <xf numFmtId="11" fontId="3" fillId="4" borderId="1" xfId="0" applyNumberFormat="1" applyFont="1" applyFill="1" applyBorder="1" applyAlignment="1">
      <alignment horizontal="center" vertical="center" wrapText="1"/>
    </xf>
    <xf numFmtId="0" fontId="3" fillId="3" borderId="1" xfId="2" applyFont="1" applyFill="1" applyBorder="1" applyAlignment="1">
      <alignment horizontal="center" vertical="center" wrapText="1"/>
    </xf>
    <xf numFmtId="14" fontId="3" fillId="3" borderId="1" xfId="2" applyNumberFormat="1" applyFont="1" applyFill="1" applyBorder="1" applyAlignment="1">
      <alignment horizontal="center" vertical="center" wrapText="1"/>
    </xf>
    <xf numFmtId="14"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6" fillId="0" borderId="1" xfId="0" applyFont="1" applyBorder="1" applyAlignment="1">
      <alignment horizontal="center" vertical="center" wrapText="1"/>
    </xf>
    <xf numFmtId="14"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14" fontId="3" fillId="3"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3" fillId="0" borderId="1" xfId="0" applyFont="1" applyBorder="1" applyAlignment="1">
      <alignment horizontal="left" vertical="top" wrapText="1"/>
    </xf>
    <xf numFmtId="0" fontId="6" fillId="4" borderId="1" xfId="0" applyFont="1" applyFill="1" applyBorder="1" applyAlignment="1">
      <alignment horizontal="center" vertical="center" wrapText="1"/>
    </xf>
    <xf numFmtId="14" fontId="6" fillId="4" borderId="1" xfId="0" applyNumberFormat="1" applyFont="1" applyFill="1" applyBorder="1" applyAlignment="1">
      <alignment horizontal="center" vertical="center" wrapText="1"/>
    </xf>
    <xf numFmtId="0" fontId="3" fillId="4" borderId="1" xfId="0" applyFont="1" applyFill="1" applyBorder="1" applyAlignment="1">
      <alignment horizontal="left" vertical="top" wrapText="1"/>
    </xf>
    <xf numFmtId="0" fontId="6" fillId="3" borderId="1" xfId="0" applyFont="1" applyFill="1" applyBorder="1" applyAlignment="1">
      <alignment horizontal="center" vertical="center" wrapText="1"/>
    </xf>
    <xf numFmtId="0" fontId="3" fillId="3" borderId="1" xfId="0" applyFont="1" applyFill="1" applyBorder="1" applyAlignment="1">
      <alignment horizontal="left" vertical="top" wrapText="1"/>
    </xf>
    <xf numFmtId="14" fontId="6" fillId="3" borderId="1" xfId="0" applyNumberFormat="1" applyFont="1" applyFill="1" applyBorder="1" applyAlignment="1">
      <alignment horizontal="center" vertical="center" wrapText="1"/>
    </xf>
    <xf numFmtId="0" fontId="14" fillId="3" borderId="1" xfId="0" applyFont="1" applyFill="1" applyBorder="1" applyAlignment="1">
      <alignment horizontal="center" vertical="center" wrapText="1"/>
    </xf>
    <xf numFmtId="0" fontId="2" fillId="3" borderId="1" xfId="2" applyFont="1" applyFill="1" applyBorder="1" applyAlignment="1">
      <alignment horizontal="center" vertical="center" wrapText="1"/>
    </xf>
    <xf numFmtId="0" fontId="2" fillId="4" borderId="1" xfId="2" applyFont="1" applyFill="1" applyBorder="1" applyAlignment="1">
      <alignment horizontal="center" vertical="center" wrapText="1"/>
    </xf>
    <xf numFmtId="0" fontId="6" fillId="0" borderId="1" xfId="0" applyFont="1" applyBorder="1"/>
    <xf numFmtId="14" fontId="3" fillId="0" borderId="1" xfId="0" applyNumberFormat="1" applyFont="1" applyBorder="1" applyAlignment="1">
      <alignment horizontal="center" vertical="top" wrapText="1"/>
    </xf>
    <xf numFmtId="0" fontId="3" fillId="0" borderId="1" xfId="0" applyFont="1" applyBorder="1" applyAlignment="1">
      <alignment horizontal="center" vertical="top" wrapText="1"/>
    </xf>
    <xf numFmtId="0" fontId="3" fillId="0" borderId="1" xfId="0" applyFont="1" applyBorder="1" applyAlignment="1">
      <alignment vertical="top" wrapText="1"/>
    </xf>
    <xf numFmtId="0" fontId="3" fillId="0" borderId="1" xfId="0" applyFont="1" applyBorder="1" applyAlignment="1">
      <alignment horizontal="center" vertical="top"/>
    </xf>
    <xf numFmtId="0" fontId="3" fillId="4" borderId="1" xfId="0" applyFont="1" applyFill="1" applyBorder="1" applyAlignment="1">
      <alignment vertical="top" wrapText="1"/>
    </xf>
    <xf numFmtId="14" fontId="3" fillId="4" borderId="1" xfId="0" applyNumberFormat="1" applyFont="1" applyFill="1" applyBorder="1" applyAlignment="1">
      <alignment horizontal="center" vertical="top" wrapText="1"/>
    </xf>
    <xf numFmtId="0" fontId="3" fillId="4" borderId="1" xfId="0" applyFont="1" applyFill="1" applyBorder="1" applyAlignment="1">
      <alignment horizontal="center" vertical="top"/>
    </xf>
    <xf numFmtId="0" fontId="3" fillId="0" borderId="1" xfId="0" applyFont="1" applyBorder="1" applyAlignment="1">
      <alignment vertical="top"/>
    </xf>
    <xf numFmtId="0" fontId="6" fillId="0" borderId="1" xfId="0" applyFont="1" applyBorder="1" applyAlignment="1">
      <alignment horizontal="left" vertical="top" wrapText="1"/>
    </xf>
    <xf numFmtId="0" fontId="6" fillId="0" borderId="1" xfId="0" applyFont="1" applyBorder="1" applyAlignment="1">
      <alignment vertical="top" wrapText="1"/>
    </xf>
    <xf numFmtId="14" fontId="6" fillId="0" borderId="1" xfId="0" applyNumberFormat="1" applyFont="1" applyBorder="1" applyAlignment="1">
      <alignment horizontal="center" vertical="top" wrapText="1"/>
    </xf>
    <xf numFmtId="0" fontId="6" fillId="0" borderId="1" xfId="0" applyFont="1" applyBorder="1" applyAlignment="1">
      <alignment horizontal="center" vertical="top" wrapText="1"/>
    </xf>
    <xf numFmtId="0" fontId="9" fillId="0" borderId="1" xfId="0" applyFont="1" applyBorder="1" applyAlignment="1">
      <alignment horizontal="left" vertical="top" wrapText="1"/>
    </xf>
    <xf numFmtId="0" fontId="6" fillId="4" borderId="1" xfId="0" applyFont="1" applyFill="1" applyBorder="1" applyAlignment="1">
      <alignment horizontal="left" vertical="top" wrapText="1"/>
    </xf>
    <xf numFmtId="0" fontId="6" fillId="4" borderId="1" xfId="0" applyFont="1" applyFill="1" applyBorder="1" applyAlignment="1">
      <alignment vertical="top" wrapText="1"/>
    </xf>
    <xf numFmtId="14" fontId="6" fillId="4" borderId="1" xfId="0" applyNumberFormat="1" applyFont="1" applyFill="1" applyBorder="1" applyAlignment="1">
      <alignment horizontal="center" vertical="top" wrapText="1"/>
    </xf>
    <xf numFmtId="0" fontId="6" fillId="4" borderId="1" xfId="0" applyFont="1" applyFill="1" applyBorder="1" applyAlignment="1">
      <alignment horizontal="center" vertical="top" wrapText="1"/>
    </xf>
    <xf numFmtId="0" fontId="10" fillId="0" borderId="1" xfId="0" applyFont="1" applyBorder="1" applyAlignment="1">
      <alignment horizontal="left" vertical="top" wrapText="1"/>
    </xf>
    <xf numFmtId="0" fontId="10" fillId="0" borderId="1" xfId="0" applyFont="1" applyBorder="1" applyAlignment="1">
      <alignment vertical="top" wrapText="1"/>
    </xf>
    <xf numFmtId="14" fontId="10" fillId="0" borderId="1" xfId="0" applyNumberFormat="1" applyFont="1" applyBorder="1" applyAlignment="1">
      <alignment horizontal="center" vertical="top" wrapText="1"/>
    </xf>
    <xf numFmtId="0" fontId="10" fillId="0" borderId="1" xfId="0" applyFont="1" applyBorder="1" applyAlignment="1">
      <alignment horizontal="center" vertical="top" wrapText="1"/>
    </xf>
    <xf numFmtId="0" fontId="10" fillId="0" borderId="1" xfId="0" applyFont="1" applyBorder="1"/>
    <xf numFmtId="0" fontId="6" fillId="0" borderId="1" xfId="0" applyFont="1" applyBorder="1" applyAlignment="1">
      <alignment vertical="center"/>
    </xf>
    <xf numFmtId="0" fontId="6" fillId="0" borderId="1" xfId="0" applyFont="1" applyBorder="1" applyAlignment="1">
      <alignment horizontal="center" vertical="center"/>
    </xf>
    <xf numFmtId="0" fontId="6" fillId="0" borderId="1" xfId="0" applyFont="1" applyBorder="1" applyAlignment="1">
      <alignment vertical="center" wrapText="1"/>
    </xf>
    <xf numFmtId="14" fontId="6" fillId="0" borderId="1" xfId="0" applyNumberFormat="1" applyFont="1" applyBorder="1" applyAlignment="1">
      <alignment horizontal="center" vertical="center"/>
    </xf>
    <xf numFmtId="0" fontId="6" fillId="0" borderId="1" xfId="0" applyFont="1" applyBorder="1" applyAlignment="1">
      <alignment horizontal="left" vertical="center" wrapText="1"/>
    </xf>
    <xf numFmtId="0" fontId="6" fillId="0" borderId="1" xfId="0" applyFont="1" applyBorder="1" applyAlignment="1">
      <alignment wrapText="1"/>
    </xf>
    <xf numFmtId="14" fontId="6" fillId="0" borderId="1" xfId="0" applyNumberFormat="1" applyFont="1" applyBorder="1" applyAlignment="1">
      <alignment horizontal="center"/>
    </xf>
    <xf numFmtId="14" fontId="6" fillId="0" borderId="1" xfId="0" applyNumberFormat="1" applyFont="1" applyBorder="1"/>
    <xf numFmtId="11" fontId="6" fillId="0" borderId="1" xfId="1" applyNumberFormat="1" applyFont="1" applyBorder="1" applyAlignment="1">
      <alignment vertical="center"/>
    </xf>
    <xf numFmtId="0" fontId="3" fillId="0" borderId="1" xfId="0" applyFont="1" applyBorder="1" applyAlignment="1">
      <alignment horizontal="center" vertical="center"/>
    </xf>
    <xf numFmtId="0" fontId="3" fillId="0" borderId="1" xfId="0" applyFont="1" applyBorder="1" applyAlignment="1">
      <alignment vertical="center"/>
    </xf>
    <xf numFmtId="14" fontId="3" fillId="0" borderId="1" xfId="0" applyNumberFormat="1" applyFont="1" applyBorder="1" applyAlignment="1">
      <alignment horizontal="center" vertical="center"/>
    </xf>
    <xf numFmtId="0" fontId="6" fillId="0" borderId="1" xfId="0" applyFont="1" applyBorder="1" applyAlignment="1">
      <alignment horizontal="center" wrapText="1"/>
    </xf>
    <xf numFmtId="14" fontId="6" fillId="0" borderId="1" xfId="0" applyNumberFormat="1" applyFont="1" applyBorder="1" applyAlignment="1">
      <alignment horizontal="center" wrapText="1"/>
    </xf>
    <xf numFmtId="0" fontId="6" fillId="0" borderId="1" xfId="0" applyFont="1" applyBorder="1" applyAlignment="1">
      <alignment horizontal="right"/>
    </xf>
    <xf numFmtId="0" fontId="3" fillId="4" borderId="1" xfId="0" applyFont="1" applyFill="1" applyBorder="1" applyAlignment="1">
      <alignment wrapText="1"/>
    </xf>
    <xf numFmtId="0" fontId="3" fillId="0" borderId="1" xfId="2" applyFont="1" applyBorder="1" applyAlignment="1">
      <alignment wrapText="1"/>
    </xf>
    <xf numFmtId="11" fontId="3" fillId="3" borderId="1" xfId="2" applyNumberFormat="1" applyFont="1" applyFill="1" applyBorder="1" applyAlignment="1">
      <alignment horizontal="center" vertical="center" wrapText="1"/>
    </xf>
    <xf numFmtId="0" fontId="8" fillId="0" borderId="0" xfId="0" applyFont="1"/>
    <xf numFmtId="0" fontId="6" fillId="4" borderId="0" xfId="0" applyFont="1" applyFill="1" applyAlignment="1">
      <alignment horizontal="center"/>
    </xf>
    <xf numFmtId="14" fontId="6" fillId="0" borderId="1" xfId="0" applyNumberFormat="1" applyFont="1" applyBorder="1" applyAlignment="1">
      <alignment vertical="top" wrapText="1"/>
    </xf>
    <xf numFmtId="14" fontId="6" fillId="4" borderId="1" xfId="0" applyNumberFormat="1" applyFont="1" applyFill="1" applyBorder="1" applyAlignment="1">
      <alignment vertical="top" wrapText="1"/>
    </xf>
    <xf numFmtId="0" fontId="15" fillId="0" borderId="0" xfId="0" applyFont="1"/>
    <xf numFmtId="0" fontId="15" fillId="0" borderId="0" xfId="0" applyFont="1" applyAlignment="1">
      <alignment horizontal="center"/>
    </xf>
    <xf numFmtId="0" fontId="15" fillId="0" borderId="1" xfId="0" applyFont="1" applyBorder="1" applyAlignment="1">
      <alignment horizontal="center"/>
    </xf>
    <xf numFmtId="0" fontId="0" fillId="0" borderId="1" xfId="0" applyBorder="1" applyAlignment="1">
      <alignment horizontal="center"/>
    </xf>
    <xf numFmtId="0" fontId="15" fillId="5" borderId="1" xfId="0" applyFont="1" applyFill="1" applyBorder="1" applyAlignment="1">
      <alignment horizontal="center"/>
    </xf>
    <xf numFmtId="0" fontId="15" fillId="5" borderId="1" xfId="0" applyFont="1" applyFill="1" applyBorder="1" applyAlignment="1">
      <alignment horizontal="center" wrapText="1"/>
    </xf>
    <xf numFmtId="0" fontId="15" fillId="2" borderId="1" xfId="0" applyFont="1" applyFill="1" applyBorder="1" applyAlignment="1">
      <alignment horizontal="center"/>
    </xf>
    <xf numFmtId="11" fontId="3" fillId="0" borderId="2" xfId="2" applyNumberFormat="1" applyFont="1" applyBorder="1" applyAlignment="1">
      <alignment horizontal="center" vertical="center" wrapText="1"/>
    </xf>
    <xf numFmtId="0" fontId="3" fillId="0" borderId="2" xfId="2" applyFont="1" applyBorder="1" applyAlignment="1">
      <alignment horizontal="center" vertical="center" wrapText="1"/>
    </xf>
    <xf numFmtId="14" fontId="3" fillId="0" borderId="2" xfId="2" applyNumberFormat="1" applyFont="1" applyBorder="1" applyAlignment="1">
      <alignment horizontal="center" vertical="center" wrapText="1"/>
    </xf>
    <xf numFmtId="0" fontId="3" fillId="0" borderId="2" xfId="0" applyFont="1" applyBorder="1" applyAlignment="1">
      <alignment horizontal="center" vertical="center" wrapText="1"/>
    </xf>
    <xf numFmtId="0" fontId="3" fillId="3" borderId="2" xfId="2" applyFont="1" applyFill="1" applyBorder="1" applyAlignment="1">
      <alignment horizontal="center" vertical="center" wrapText="1"/>
    </xf>
    <xf numFmtId="0" fontId="3" fillId="0" borderId="0" xfId="0" applyFont="1" applyAlignment="1">
      <alignment horizontal="center" vertical="center" wrapText="1"/>
    </xf>
    <xf numFmtId="0" fontId="0" fillId="3" borderId="0" xfId="0" applyFill="1"/>
    <xf numFmtId="0" fontId="0" fillId="0" borderId="0" xfId="0" applyAlignment="1">
      <alignment vertical="center" wrapText="1"/>
    </xf>
    <xf numFmtId="0" fontId="0" fillId="0" borderId="0" xfId="0" applyAlignment="1">
      <alignment wrapText="1"/>
    </xf>
    <xf numFmtId="0" fontId="15" fillId="5" borderId="1" xfId="0" applyFont="1" applyFill="1" applyBorder="1" applyAlignment="1">
      <alignment horizontal="center"/>
    </xf>
    <xf numFmtId="0" fontId="0" fillId="0" borderId="0" xfId="0" applyAlignment="1">
      <alignment horizontal="left" wrapText="1"/>
    </xf>
    <xf numFmtId="0" fontId="8" fillId="2" borderId="1" xfId="0" applyFont="1" applyFill="1" applyBorder="1" applyAlignment="1">
      <alignment horizontal="left" vertical="center"/>
    </xf>
  </cellXfs>
  <cellStyles count="4">
    <cellStyle name="Currency 2" xfId="3" xr:uid="{829F10CD-E221-425D-9601-9F3ED9E0A803}"/>
    <cellStyle name="Normal" xfId="0" builtinId="0"/>
    <cellStyle name="Normal 2" xfId="1" xr:uid="{A2FB2DDF-C7FD-4F39-836A-12DC308F132C}"/>
    <cellStyle name="Normal 3" xfId="2" xr:uid="{708CE5B1-9191-492F-AFE7-7E72BE3D48C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D756F5-09F8-4667-BE06-C1242701CFE3}">
  <dimension ref="A1:H40"/>
  <sheetViews>
    <sheetView tabSelected="1" workbookViewId="0">
      <selection activeCell="A2" sqref="A2"/>
    </sheetView>
  </sheetViews>
  <sheetFormatPr defaultRowHeight="15" x14ac:dyDescent="0.25"/>
  <cols>
    <col min="3" max="8" width="12.7109375" style="94" customWidth="1"/>
  </cols>
  <sheetData>
    <row r="1" spans="1:8" x14ac:dyDescent="0.25">
      <c r="A1" s="93" t="s">
        <v>1235</v>
      </c>
    </row>
    <row r="4" spans="1:8" x14ac:dyDescent="0.25">
      <c r="B4" s="109" t="s">
        <v>1178</v>
      </c>
      <c r="C4" s="109" t="s">
        <v>1179</v>
      </c>
      <c r="D4" s="109"/>
      <c r="E4" s="109" t="s">
        <v>1180</v>
      </c>
      <c r="F4" s="109"/>
      <c r="G4" s="109" t="s">
        <v>1181</v>
      </c>
      <c r="H4" s="109"/>
    </row>
    <row r="5" spans="1:8" ht="45" x14ac:dyDescent="0.25">
      <c r="B5" s="109"/>
      <c r="C5" s="97" t="s">
        <v>1182</v>
      </c>
      <c r="D5" s="98" t="s">
        <v>1183</v>
      </c>
      <c r="E5" s="97" t="s">
        <v>1182</v>
      </c>
      <c r="F5" s="98" t="s">
        <v>1183</v>
      </c>
      <c r="G5" s="97" t="s">
        <v>1182</v>
      </c>
      <c r="H5" s="98" t="s">
        <v>1183</v>
      </c>
    </row>
    <row r="6" spans="1:8" x14ac:dyDescent="0.25">
      <c r="B6" s="95">
        <v>2007</v>
      </c>
      <c r="C6" s="96">
        <v>11</v>
      </c>
      <c r="D6" s="96">
        <v>1</v>
      </c>
      <c r="E6" s="96">
        <v>1</v>
      </c>
      <c r="F6" s="96">
        <v>0</v>
      </c>
      <c r="G6" s="96">
        <v>6</v>
      </c>
      <c r="H6" s="96">
        <v>0</v>
      </c>
    </row>
    <row r="7" spans="1:8" x14ac:dyDescent="0.25">
      <c r="B7" s="95">
        <v>2008</v>
      </c>
      <c r="C7" s="96">
        <v>14</v>
      </c>
      <c r="D7" s="96">
        <v>1</v>
      </c>
      <c r="E7" s="96">
        <v>6</v>
      </c>
      <c r="F7" s="96">
        <v>0</v>
      </c>
      <c r="G7" s="96">
        <v>4</v>
      </c>
      <c r="H7" s="96">
        <v>0</v>
      </c>
    </row>
    <row r="8" spans="1:8" x14ac:dyDescent="0.25">
      <c r="B8" s="95">
        <v>2009</v>
      </c>
      <c r="C8" s="96">
        <v>18</v>
      </c>
      <c r="D8" s="96">
        <v>3</v>
      </c>
      <c r="E8" s="96">
        <v>2</v>
      </c>
      <c r="F8" s="96">
        <v>0</v>
      </c>
      <c r="G8" s="96">
        <v>4</v>
      </c>
      <c r="H8" s="96">
        <v>0</v>
      </c>
    </row>
    <row r="9" spans="1:8" x14ac:dyDescent="0.25">
      <c r="B9" s="95">
        <v>2010</v>
      </c>
      <c r="C9" s="96">
        <v>14</v>
      </c>
      <c r="D9" s="96">
        <v>2</v>
      </c>
      <c r="E9" s="96">
        <v>1</v>
      </c>
      <c r="F9" s="96">
        <v>0</v>
      </c>
      <c r="G9" s="96">
        <v>4</v>
      </c>
      <c r="H9" s="96">
        <v>0</v>
      </c>
    </row>
    <row r="10" spans="1:8" x14ac:dyDescent="0.25">
      <c r="B10" s="95">
        <v>2011</v>
      </c>
      <c r="C10" s="96">
        <v>15</v>
      </c>
      <c r="D10" s="96">
        <v>3</v>
      </c>
      <c r="E10" s="96">
        <v>3</v>
      </c>
      <c r="F10" s="96">
        <v>0</v>
      </c>
      <c r="G10" s="96">
        <v>0</v>
      </c>
      <c r="H10" s="96">
        <v>0</v>
      </c>
    </row>
    <row r="11" spans="1:8" x14ac:dyDescent="0.25">
      <c r="B11" s="95">
        <v>2012</v>
      </c>
      <c r="C11" s="96">
        <v>21</v>
      </c>
      <c r="D11" s="96">
        <v>3</v>
      </c>
      <c r="E11" s="96">
        <v>1</v>
      </c>
      <c r="F11" s="96">
        <v>0</v>
      </c>
      <c r="G11" s="96">
        <v>1</v>
      </c>
      <c r="H11" s="96">
        <v>0</v>
      </c>
    </row>
    <row r="12" spans="1:8" x14ac:dyDescent="0.25">
      <c r="B12" s="95">
        <v>2013</v>
      </c>
      <c r="C12" s="96">
        <v>14</v>
      </c>
      <c r="D12" s="96">
        <v>5</v>
      </c>
      <c r="E12" s="96">
        <v>2</v>
      </c>
      <c r="F12" s="96">
        <v>0</v>
      </c>
      <c r="G12" s="96">
        <v>2</v>
      </c>
      <c r="H12" s="96">
        <v>0</v>
      </c>
    </row>
    <row r="13" spans="1:8" x14ac:dyDescent="0.25">
      <c r="B13" s="95">
        <v>2014</v>
      </c>
      <c r="C13" s="96">
        <v>9</v>
      </c>
      <c r="D13" s="96">
        <v>3</v>
      </c>
      <c r="E13" s="96">
        <v>0</v>
      </c>
      <c r="F13" s="96">
        <v>0</v>
      </c>
      <c r="G13" s="96">
        <v>0</v>
      </c>
      <c r="H13" s="96">
        <v>0</v>
      </c>
    </row>
    <row r="14" spans="1:8" x14ac:dyDescent="0.25">
      <c r="B14" s="95">
        <v>2015</v>
      </c>
      <c r="C14" s="96">
        <v>8</v>
      </c>
      <c r="D14" s="96">
        <v>3</v>
      </c>
      <c r="E14" s="96">
        <v>0</v>
      </c>
      <c r="F14" s="96">
        <v>0</v>
      </c>
      <c r="G14" s="96">
        <v>0</v>
      </c>
      <c r="H14" s="96">
        <v>0</v>
      </c>
    </row>
    <row r="15" spans="1:8" x14ac:dyDescent="0.25">
      <c r="B15" s="95">
        <v>2016</v>
      </c>
      <c r="C15" s="96">
        <v>17</v>
      </c>
      <c r="D15" s="96">
        <v>2</v>
      </c>
      <c r="E15" s="96">
        <v>1</v>
      </c>
      <c r="F15" s="96">
        <v>0</v>
      </c>
      <c r="G15" s="96">
        <v>1</v>
      </c>
      <c r="H15" s="96">
        <v>0</v>
      </c>
    </row>
    <row r="16" spans="1:8" x14ac:dyDescent="0.25">
      <c r="B16" s="95">
        <v>2017</v>
      </c>
      <c r="C16" s="96">
        <v>6</v>
      </c>
      <c r="D16" s="96">
        <v>2</v>
      </c>
      <c r="E16" s="96">
        <v>1</v>
      </c>
      <c r="F16" s="96">
        <v>0</v>
      </c>
      <c r="G16" s="96">
        <v>1</v>
      </c>
      <c r="H16" s="96">
        <v>0</v>
      </c>
    </row>
    <row r="17" spans="1:8" x14ac:dyDescent="0.25">
      <c r="B17" s="95">
        <v>2018</v>
      </c>
      <c r="C17" s="96">
        <v>4</v>
      </c>
      <c r="D17" s="96">
        <v>1</v>
      </c>
      <c r="E17" s="96">
        <v>1</v>
      </c>
      <c r="F17" s="96">
        <v>1</v>
      </c>
      <c r="G17" s="96">
        <v>3</v>
      </c>
      <c r="H17" s="96">
        <v>2</v>
      </c>
    </row>
    <row r="18" spans="1:8" x14ac:dyDescent="0.25">
      <c r="B18" s="95">
        <v>2019</v>
      </c>
      <c r="C18" s="96">
        <v>6</v>
      </c>
      <c r="D18" s="96">
        <v>1</v>
      </c>
      <c r="E18" s="96">
        <v>1</v>
      </c>
      <c r="F18" s="96">
        <v>1</v>
      </c>
      <c r="G18" s="96">
        <v>5</v>
      </c>
      <c r="H18" s="96">
        <v>1</v>
      </c>
    </row>
    <row r="19" spans="1:8" x14ac:dyDescent="0.25">
      <c r="B19" s="95">
        <v>2020</v>
      </c>
      <c r="C19" s="96">
        <v>2</v>
      </c>
      <c r="D19" s="96">
        <v>1</v>
      </c>
      <c r="E19" s="96">
        <v>1</v>
      </c>
      <c r="F19" s="96">
        <v>1</v>
      </c>
      <c r="G19" s="96">
        <v>2</v>
      </c>
      <c r="H19" s="96">
        <v>1</v>
      </c>
    </row>
    <row r="20" spans="1:8" x14ac:dyDescent="0.25">
      <c r="B20" s="95">
        <v>2021</v>
      </c>
      <c r="C20" s="96">
        <v>1</v>
      </c>
      <c r="D20" s="96">
        <v>0</v>
      </c>
      <c r="E20" s="96">
        <v>1</v>
      </c>
      <c r="F20" s="96">
        <v>1</v>
      </c>
      <c r="G20" s="96">
        <v>2</v>
      </c>
      <c r="H20" s="96">
        <v>0</v>
      </c>
    </row>
    <row r="21" spans="1:8" x14ac:dyDescent="0.25">
      <c r="B21" s="95">
        <v>2022</v>
      </c>
      <c r="C21" s="96">
        <v>0</v>
      </c>
      <c r="D21" s="96">
        <v>0</v>
      </c>
      <c r="E21" s="96">
        <v>0</v>
      </c>
      <c r="F21" s="96">
        <v>0</v>
      </c>
      <c r="G21" s="96">
        <v>5</v>
      </c>
      <c r="H21" s="96">
        <v>0</v>
      </c>
    </row>
    <row r="22" spans="1:8" x14ac:dyDescent="0.25">
      <c r="B22" s="95">
        <v>2023</v>
      </c>
      <c r="C22" s="96">
        <v>2</v>
      </c>
      <c r="D22" s="96">
        <v>1</v>
      </c>
      <c r="E22" s="96">
        <v>1</v>
      </c>
      <c r="F22" s="96">
        <v>1</v>
      </c>
      <c r="G22" s="96">
        <v>4</v>
      </c>
      <c r="H22" s="96">
        <v>2</v>
      </c>
    </row>
    <row r="23" spans="1:8" x14ac:dyDescent="0.25">
      <c r="B23" s="99" t="s">
        <v>1182</v>
      </c>
      <c r="C23" s="99">
        <f t="shared" ref="C23:H23" si="0">SUM(C6:C22)</f>
        <v>162</v>
      </c>
      <c r="D23" s="99">
        <f t="shared" si="0"/>
        <v>32</v>
      </c>
      <c r="E23" s="99">
        <f t="shared" si="0"/>
        <v>23</v>
      </c>
      <c r="F23" s="99">
        <f t="shared" si="0"/>
        <v>5</v>
      </c>
      <c r="G23" s="99">
        <f t="shared" si="0"/>
        <v>44</v>
      </c>
      <c r="H23" s="99">
        <f t="shared" si="0"/>
        <v>6</v>
      </c>
    </row>
    <row r="25" spans="1:8" x14ac:dyDescent="0.25">
      <c r="B25" s="93" t="s">
        <v>1233</v>
      </c>
      <c r="F25" s="94">
        <f>SUM(C23,E23,G23)</f>
        <v>229</v>
      </c>
    </row>
    <row r="26" spans="1:8" x14ac:dyDescent="0.25">
      <c r="B26" s="93" t="s">
        <v>1234</v>
      </c>
      <c r="F26" s="94">
        <f>SUM(D23,F23,H23)</f>
        <v>43</v>
      </c>
    </row>
    <row r="28" spans="1:8" x14ac:dyDescent="0.25">
      <c r="B28" t="s">
        <v>1184</v>
      </c>
    </row>
    <row r="30" spans="1:8" ht="93" customHeight="1" x14ac:dyDescent="0.25">
      <c r="A30" s="6">
        <v>1</v>
      </c>
      <c r="B30" s="110" t="s">
        <v>1188</v>
      </c>
      <c r="C30" s="110"/>
      <c r="D30" s="110"/>
      <c r="E30" s="110"/>
      <c r="F30" s="110"/>
      <c r="G30" s="110"/>
      <c r="H30" s="110"/>
    </row>
    <row r="31" spans="1:8" x14ac:dyDescent="0.25">
      <c r="A31" s="6"/>
    </row>
    <row r="32" spans="1:8" ht="47.25" customHeight="1" x14ac:dyDescent="0.25">
      <c r="A32" s="6">
        <v>2</v>
      </c>
      <c r="B32" s="110" t="s">
        <v>1185</v>
      </c>
      <c r="C32" s="110"/>
      <c r="D32" s="110"/>
      <c r="E32" s="110"/>
      <c r="F32" s="110"/>
      <c r="G32" s="110"/>
      <c r="H32" s="110"/>
    </row>
    <row r="33" spans="1:8" x14ac:dyDescent="0.25">
      <c r="A33" s="6"/>
    </row>
    <row r="34" spans="1:8" ht="75.75" customHeight="1" x14ac:dyDescent="0.25">
      <c r="A34" s="6">
        <v>3</v>
      </c>
      <c r="B34" s="108" t="s">
        <v>1189</v>
      </c>
      <c r="C34" s="108"/>
      <c r="D34" s="108"/>
      <c r="E34" s="108"/>
      <c r="F34" s="108"/>
      <c r="G34" s="108"/>
      <c r="H34" s="108"/>
    </row>
    <row r="35" spans="1:8" x14ac:dyDescent="0.25">
      <c r="A35" s="6"/>
    </row>
    <row r="36" spans="1:8" ht="32.25" customHeight="1" x14ac:dyDescent="0.25">
      <c r="A36" s="6">
        <v>4</v>
      </c>
      <c r="B36" s="108" t="s">
        <v>1186</v>
      </c>
      <c r="C36" s="108"/>
      <c r="D36" s="108"/>
      <c r="E36" s="108"/>
      <c r="F36" s="108"/>
      <c r="G36" s="108"/>
      <c r="H36" s="108"/>
    </row>
    <row r="37" spans="1:8" x14ac:dyDescent="0.25">
      <c r="A37" s="6"/>
    </row>
    <row r="38" spans="1:8" ht="30.75" customHeight="1" x14ac:dyDescent="0.25">
      <c r="A38" s="6">
        <v>5</v>
      </c>
      <c r="B38" s="108" t="s">
        <v>1187</v>
      </c>
      <c r="C38" s="108"/>
      <c r="D38" s="108"/>
      <c r="E38" s="108"/>
      <c r="F38" s="108"/>
      <c r="G38" s="108"/>
      <c r="H38" s="108"/>
    </row>
    <row r="40" spans="1:8" ht="92.25" customHeight="1" x14ac:dyDescent="0.25">
      <c r="A40" s="6">
        <v>6</v>
      </c>
      <c r="B40" s="107" t="s">
        <v>1209</v>
      </c>
      <c r="C40" s="107"/>
      <c r="D40" s="107"/>
      <c r="E40" s="107"/>
      <c r="F40" s="107"/>
      <c r="G40" s="107"/>
      <c r="H40" s="107"/>
    </row>
  </sheetData>
  <mergeCells count="10">
    <mergeCell ref="B40:H40"/>
    <mergeCell ref="B34:H34"/>
    <mergeCell ref="B36:H36"/>
    <mergeCell ref="B38:H38"/>
    <mergeCell ref="C4:D4"/>
    <mergeCell ref="E4:F4"/>
    <mergeCell ref="G4:H4"/>
    <mergeCell ref="B4:B5"/>
    <mergeCell ref="B32:H32"/>
    <mergeCell ref="B30:H30"/>
  </mergeCells>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45DFA1-48EB-4E46-8A7A-2C0AC9FD5462}">
  <dimension ref="A1:L190"/>
  <sheetViews>
    <sheetView zoomScale="70" zoomScaleNormal="70" workbookViewId="0">
      <pane ySplit="3" topLeftCell="A187" activePane="bottomLeft" state="frozen"/>
      <selection pane="bottomLeft" activeCell="A190" sqref="A190"/>
    </sheetView>
  </sheetViews>
  <sheetFormatPr defaultRowHeight="15" x14ac:dyDescent="0.25"/>
  <cols>
    <col min="1" max="1" width="9.140625" customWidth="1"/>
    <col min="2" max="2" width="4.42578125" customWidth="1"/>
    <col min="3" max="3" width="30" customWidth="1"/>
    <col min="4" max="5" width="23.28515625" customWidth="1"/>
    <col min="6" max="6" width="34.42578125" customWidth="1"/>
    <col min="7" max="7" width="27.5703125" customWidth="1"/>
    <col min="8" max="8" width="18.42578125" customWidth="1"/>
    <col min="9" max="9" width="38.5703125" customWidth="1"/>
    <col min="10" max="10" width="36.28515625" customWidth="1"/>
    <col min="11" max="11" width="86.28515625" customWidth="1"/>
    <col min="12" max="12" width="44.5703125" customWidth="1"/>
  </cols>
  <sheetData>
    <row r="1" spans="1:12" ht="18" x14ac:dyDescent="0.25">
      <c r="C1" s="89" t="s">
        <v>0</v>
      </c>
      <c r="F1" s="90" t="s">
        <v>403</v>
      </c>
    </row>
    <row r="3" spans="1:12" ht="72" x14ac:dyDescent="0.25">
      <c r="C3" s="1" t="s">
        <v>1</v>
      </c>
      <c r="D3" s="1" t="s">
        <v>2</v>
      </c>
      <c r="E3" s="1" t="s">
        <v>3</v>
      </c>
      <c r="F3" s="1" t="s">
        <v>4</v>
      </c>
      <c r="G3" s="1" t="s">
        <v>5</v>
      </c>
      <c r="H3" s="1" t="s">
        <v>6</v>
      </c>
      <c r="I3" s="1" t="s">
        <v>7</v>
      </c>
      <c r="J3" s="1" t="s">
        <v>8</v>
      </c>
      <c r="K3" s="1" t="s">
        <v>9</v>
      </c>
      <c r="L3" s="2" t="s">
        <v>10</v>
      </c>
    </row>
    <row r="4" spans="1:12" s="6" customFormat="1" ht="30" customHeight="1" x14ac:dyDescent="0.25">
      <c r="C4" s="111">
        <v>2007</v>
      </c>
      <c r="D4" s="111"/>
      <c r="E4" s="111"/>
      <c r="F4" s="111"/>
      <c r="G4" s="111"/>
      <c r="H4" s="111"/>
      <c r="I4" s="111"/>
      <c r="J4" s="111"/>
      <c r="K4" s="111"/>
      <c r="L4" s="111"/>
    </row>
    <row r="5" spans="1:12" ht="108" x14ac:dyDescent="0.25">
      <c r="A5" s="3">
        <v>1</v>
      </c>
      <c r="C5" s="58" t="s">
        <v>1089</v>
      </c>
      <c r="D5" s="58" t="s">
        <v>20</v>
      </c>
      <c r="E5" s="58" t="s">
        <v>249</v>
      </c>
      <c r="F5" s="58" t="s">
        <v>1090</v>
      </c>
      <c r="G5" s="58" t="s">
        <v>1091</v>
      </c>
      <c r="H5" s="91">
        <v>39182</v>
      </c>
      <c r="I5" s="58" t="s">
        <v>1092</v>
      </c>
      <c r="J5" s="60">
        <v>2007</v>
      </c>
      <c r="K5" s="58" t="s">
        <v>1100</v>
      </c>
      <c r="L5" s="58" t="s">
        <v>1093</v>
      </c>
    </row>
    <row r="6" spans="1:12" ht="144" x14ac:dyDescent="0.25">
      <c r="A6" s="3">
        <v>2</v>
      </c>
      <c r="C6" s="58" t="s">
        <v>1147</v>
      </c>
      <c r="D6" s="58" t="s">
        <v>28</v>
      </c>
      <c r="E6" s="58" t="s">
        <v>200</v>
      </c>
      <c r="F6" s="58" t="s">
        <v>1144</v>
      </c>
      <c r="G6" s="58" t="s">
        <v>1145</v>
      </c>
      <c r="H6" s="91">
        <v>39219</v>
      </c>
      <c r="I6" s="58" t="s">
        <v>1108</v>
      </c>
      <c r="J6" s="60">
        <v>2007</v>
      </c>
      <c r="K6" s="58" t="s">
        <v>1146</v>
      </c>
      <c r="L6" s="58" t="s">
        <v>1148</v>
      </c>
    </row>
    <row r="7" spans="1:12" ht="90" x14ac:dyDescent="0.25">
      <c r="A7" s="3">
        <v>3</v>
      </c>
      <c r="C7" s="58" t="s">
        <v>1094</v>
      </c>
      <c r="D7" s="58" t="s">
        <v>741</v>
      </c>
      <c r="E7" s="58" t="s">
        <v>1095</v>
      </c>
      <c r="F7" s="58" t="s">
        <v>1096</v>
      </c>
      <c r="G7" s="58" t="s">
        <v>1097</v>
      </c>
      <c r="H7" s="91">
        <v>39254</v>
      </c>
      <c r="I7" s="58" t="s">
        <v>1098</v>
      </c>
      <c r="J7" s="60">
        <v>2007</v>
      </c>
      <c r="K7" s="58" t="s">
        <v>1099</v>
      </c>
      <c r="L7" s="58" t="s">
        <v>1101</v>
      </c>
    </row>
    <row r="8" spans="1:12" ht="108" x14ac:dyDescent="0.25">
      <c r="A8" s="3">
        <v>4</v>
      </c>
      <c r="C8" s="58" t="s">
        <v>1102</v>
      </c>
      <c r="D8" s="58" t="s">
        <v>12</v>
      </c>
      <c r="E8" s="58" t="s">
        <v>517</v>
      </c>
      <c r="F8" s="58" t="s">
        <v>1103</v>
      </c>
      <c r="G8" s="58" t="s">
        <v>435</v>
      </c>
      <c r="H8" s="91">
        <v>39266</v>
      </c>
      <c r="I8" s="58" t="s">
        <v>1104</v>
      </c>
      <c r="J8" s="60">
        <v>2007</v>
      </c>
      <c r="K8" s="58" t="s">
        <v>1105</v>
      </c>
      <c r="L8" s="58" t="s">
        <v>1101</v>
      </c>
    </row>
    <row r="9" spans="1:12" ht="90" x14ac:dyDescent="0.25">
      <c r="A9" s="3">
        <v>5</v>
      </c>
      <c r="C9" s="58" t="s">
        <v>1106</v>
      </c>
      <c r="D9" s="58" t="s">
        <v>12</v>
      </c>
      <c r="E9" s="58" t="s">
        <v>29</v>
      </c>
      <c r="F9" s="58" t="s">
        <v>1107</v>
      </c>
      <c r="G9" s="58" t="s">
        <v>31</v>
      </c>
      <c r="H9" s="91">
        <v>39273</v>
      </c>
      <c r="I9" s="58" t="s">
        <v>1108</v>
      </c>
      <c r="J9" s="60">
        <v>2007</v>
      </c>
      <c r="K9" s="58" t="s">
        <v>1109</v>
      </c>
      <c r="L9" s="58" t="s">
        <v>1101</v>
      </c>
    </row>
    <row r="10" spans="1:12" ht="126" x14ac:dyDescent="0.25">
      <c r="A10" s="3">
        <v>6</v>
      </c>
      <c r="C10" s="58" t="s">
        <v>1110</v>
      </c>
      <c r="D10" s="58" t="s">
        <v>12</v>
      </c>
      <c r="E10" s="58" t="s">
        <v>49</v>
      </c>
      <c r="F10" s="58" t="s">
        <v>1111</v>
      </c>
      <c r="G10" s="58" t="s">
        <v>51</v>
      </c>
      <c r="H10" s="91">
        <v>39275</v>
      </c>
      <c r="I10" s="58" t="s">
        <v>1104</v>
      </c>
      <c r="J10" s="60">
        <v>2007</v>
      </c>
      <c r="K10" s="58" t="s">
        <v>1112</v>
      </c>
      <c r="L10" s="58" t="s">
        <v>1101</v>
      </c>
    </row>
    <row r="11" spans="1:12" ht="54" x14ac:dyDescent="0.25">
      <c r="A11" s="3">
        <v>7</v>
      </c>
      <c r="C11" s="58" t="s">
        <v>1113</v>
      </c>
      <c r="D11" s="58" t="s">
        <v>28</v>
      </c>
      <c r="E11" s="58" t="s">
        <v>200</v>
      </c>
      <c r="F11" s="58" t="s">
        <v>1114</v>
      </c>
      <c r="G11" s="58" t="s">
        <v>1115</v>
      </c>
      <c r="H11" s="91">
        <v>39301</v>
      </c>
      <c r="I11" s="58" t="s">
        <v>1116</v>
      </c>
      <c r="J11" s="60">
        <v>2007</v>
      </c>
      <c r="K11" s="58" t="s">
        <v>1117</v>
      </c>
      <c r="L11" s="58" t="s">
        <v>1118</v>
      </c>
    </row>
    <row r="12" spans="1:12" ht="90" x14ac:dyDescent="0.25">
      <c r="A12" s="3">
        <v>8</v>
      </c>
      <c r="C12" s="63" t="s">
        <v>1119</v>
      </c>
      <c r="D12" s="63" t="s">
        <v>79</v>
      </c>
      <c r="E12" s="63" t="s">
        <v>200</v>
      </c>
      <c r="F12" s="63" t="s">
        <v>1120</v>
      </c>
      <c r="G12" s="63" t="s">
        <v>1121</v>
      </c>
      <c r="H12" s="92">
        <v>39316</v>
      </c>
      <c r="I12" s="63" t="s">
        <v>1122</v>
      </c>
      <c r="J12" s="65">
        <v>2007</v>
      </c>
      <c r="K12" s="63" t="s">
        <v>1123</v>
      </c>
      <c r="L12" s="63" t="s">
        <v>1124</v>
      </c>
    </row>
    <row r="13" spans="1:12" ht="126" x14ac:dyDescent="0.25">
      <c r="A13" s="3">
        <v>9</v>
      </c>
      <c r="C13" s="58" t="s">
        <v>1125</v>
      </c>
      <c r="D13" s="58" t="s">
        <v>12</v>
      </c>
      <c r="E13" s="58" t="s">
        <v>1126</v>
      </c>
      <c r="F13" s="58" t="s">
        <v>1127</v>
      </c>
      <c r="G13" s="58" t="s">
        <v>1128</v>
      </c>
      <c r="H13" s="91">
        <v>39322</v>
      </c>
      <c r="I13" s="58" t="s">
        <v>1129</v>
      </c>
      <c r="J13" s="60">
        <v>2009</v>
      </c>
      <c r="K13" s="58" t="s">
        <v>1130</v>
      </c>
      <c r="L13" s="58" t="s">
        <v>1101</v>
      </c>
    </row>
    <row r="14" spans="1:12" ht="90" x14ac:dyDescent="0.25">
      <c r="A14" s="3">
        <v>10</v>
      </c>
      <c r="C14" s="58" t="s">
        <v>1131</v>
      </c>
      <c r="D14" s="58" t="s">
        <v>28</v>
      </c>
      <c r="E14" s="58" t="s">
        <v>64</v>
      </c>
      <c r="F14" s="58" t="s">
        <v>1132</v>
      </c>
      <c r="G14" s="58" t="s">
        <v>1133</v>
      </c>
      <c r="H14" s="91">
        <v>39326</v>
      </c>
      <c r="I14" s="58" t="s">
        <v>1108</v>
      </c>
      <c r="J14" s="60">
        <v>2007</v>
      </c>
      <c r="K14" s="58" t="s">
        <v>1134</v>
      </c>
      <c r="L14" s="58" t="s">
        <v>1101</v>
      </c>
    </row>
    <row r="15" spans="1:12" ht="144" x14ac:dyDescent="0.25">
      <c r="A15" s="3">
        <v>11</v>
      </c>
      <c r="C15" s="58" t="s">
        <v>1135</v>
      </c>
      <c r="D15" s="58" t="s">
        <v>12</v>
      </c>
      <c r="E15" s="58" t="s">
        <v>1126</v>
      </c>
      <c r="F15" s="58" t="s">
        <v>1136</v>
      </c>
      <c r="G15" s="58" t="s">
        <v>1137</v>
      </c>
      <c r="H15" s="91">
        <v>39360</v>
      </c>
      <c r="I15" s="58" t="s">
        <v>1104</v>
      </c>
      <c r="J15" s="60">
        <v>2007</v>
      </c>
      <c r="K15" s="58" t="s">
        <v>1138</v>
      </c>
      <c r="L15" s="58" t="s">
        <v>1101</v>
      </c>
    </row>
    <row r="16" spans="1:12" s="6" customFormat="1" ht="30" customHeight="1" x14ac:dyDescent="0.25">
      <c r="A16" s="3"/>
      <c r="C16" s="111">
        <v>2008</v>
      </c>
      <c r="D16" s="111"/>
      <c r="E16" s="111"/>
      <c r="F16" s="111"/>
      <c r="G16" s="111"/>
      <c r="H16" s="111"/>
      <c r="I16" s="111"/>
      <c r="J16" s="111"/>
      <c r="K16" s="111"/>
      <c r="L16" s="111"/>
    </row>
    <row r="17" spans="1:12" ht="90" x14ac:dyDescent="0.25">
      <c r="A17" s="3">
        <v>12</v>
      </c>
      <c r="C17" s="38" t="s">
        <v>11</v>
      </c>
      <c r="D17" s="38" t="s">
        <v>12</v>
      </c>
      <c r="E17" s="38" t="s">
        <v>13</v>
      </c>
      <c r="F17" s="38" t="s">
        <v>14</v>
      </c>
      <c r="G17" s="38" t="s">
        <v>15</v>
      </c>
      <c r="H17" s="49">
        <v>39457</v>
      </c>
      <c r="I17" s="38" t="s">
        <v>16</v>
      </c>
      <c r="J17" s="50">
        <v>2008</v>
      </c>
      <c r="K17" s="38" t="s">
        <v>17</v>
      </c>
      <c r="L17" s="38" t="s">
        <v>18</v>
      </c>
    </row>
    <row r="18" spans="1:12" ht="108" x14ac:dyDescent="0.25">
      <c r="A18" s="3">
        <v>13</v>
      </c>
      <c r="C18" s="51" t="s">
        <v>19</v>
      </c>
      <c r="D18" s="51" t="s">
        <v>20</v>
      </c>
      <c r="E18" s="51" t="s">
        <v>21</v>
      </c>
      <c r="F18" s="51" t="s">
        <v>22</v>
      </c>
      <c r="G18" s="51" t="s">
        <v>23</v>
      </c>
      <c r="H18" s="49">
        <v>39469</v>
      </c>
      <c r="I18" s="51" t="s">
        <v>24</v>
      </c>
      <c r="J18" s="52">
        <v>2008</v>
      </c>
      <c r="K18" s="51" t="s">
        <v>25</v>
      </c>
      <c r="L18" s="51" t="s">
        <v>26</v>
      </c>
    </row>
    <row r="19" spans="1:12" ht="72" x14ac:dyDescent="0.25">
      <c r="A19" s="3">
        <v>14</v>
      </c>
      <c r="C19" s="51" t="s">
        <v>27</v>
      </c>
      <c r="D19" s="51" t="s">
        <v>28</v>
      </c>
      <c r="E19" s="51" t="s">
        <v>29</v>
      </c>
      <c r="F19" s="51" t="s">
        <v>30</v>
      </c>
      <c r="G19" s="51" t="s">
        <v>31</v>
      </c>
      <c r="H19" s="49">
        <v>39482</v>
      </c>
      <c r="I19" s="51" t="s">
        <v>16</v>
      </c>
      <c r="J19" s="52" t="s">
        <v>32</v>
      </c>
      <c r="K19" s="51" t="s">
        <v>33</v>
      </c>
      <c r="L19" s="51" t="s">
        <v>34</v>
      </c>
    </row>
    <row r="20" spans="1:12" ht="108" x14ac:dyDescent="0.25">
      <c r="A20" s="3">
        <v>15</v>
      </c>
      <c r="C20" s="51" t="s">
        <v>35</v>
      </c>
      <c r="D20" s="51" t="s">
        <v>12</v>
      </c>
      <c r="E20" s="51" t="s">
        <v>36</v>
      </c>
      <c r="F20" s="51" t="s">
        <v>37</v>
      </c>
      <c r="G20" s="51" t="s">
        <v>38</v>
      </c>
      <c r="H20" s="49">
        <v>39503</v>
      </c>
      <c r="I20" s="51" t="s">
        <v>39</v>
      </c>
      <c r="J20" s="52">
        <v>2008</v>
      </c>
      <c r="K20" s="51" t="s">
        <v>40</v>
      </c>
      <c r="L20" s="51" t="s">
        <v>41</v>
      </c>
    </row>
    <row r="21" spans="1:12" ht="54" x14ac:dyDescent="0.25">
      <c r="A21" s="3">
        <v>16</v>
      </c>
      <c r="C21" s="51" t="s">
        <v>42</v>
      </c>
      <c r="D21" s="51" t="s">
        <v>43</v>
      </c>
      <c r="E21" s="51" t="s">
        <v>36</v>
      </c>
      <c r="F21" s="51" t="s">
        <v>44</v>
      </c>
      <c r="G21" s="51" t="s">
        <v>45</v>
      </c>
      <c r="H21" s="49">
        <v>39510</v>
      </c>
      <c r="I21" s="51" t="s">
        <v>24</v>
      </c>
      <c r="J21" s="52">
        <v>2008</v>
      </c>
      <c r="K21" s="51" t="s">
        <v>46</v>
      </c>
      <c r="L21" s="51" t="s">
        <v>47</v>
      </c>
    </row>
    <row r="22" spans="1:12" ht="54" x14ac:dyDescent="0.25">
      <c r="A22" s="3">
        <v>17</v>
      </c>
      <c r="C22" s="51" t="s">
        <v>48</v>
      </c>
      <c r="D22" s="51" t="s">
        <v>12</v>
      </c>
      <c r="E22" s="51" t="s">
        <v>49</v>
      </c>
      <c r="F22" s="51" t="s">
        <v>50</v>
      </c>
      <c r="G22" s="51" t="s">
        <v>51</v>
      </c>
      <c r="H22" s="49">
        <v>39553</v>
      </c>
      <c r="I22" s="51" t="s">
        <v>52</v>
      </c>
      <c r="J22" s="52" t="s">
        <v>53</v>
      </c>
      <c r="K22" s="51" t="s">
        <v>54</v>
      </c>
      <c r="L22" s="51" t="s">
        <v>55</v>
      </c>
    </row>
    <row r="23" spans="1:12" ht="90" x14ac:dyDescent="0.25">
      <c r="A23" s="3">
        <v>18</v>
      </c>
      <c r="C23" s="51" t="s">
        <v>56</v>
      </c>
      <c r="D23" s="51" t="s">
        <v>12</v>
      </c>
      <c r="E23" s="51" t="s">
        <v>57</v>
      </c>
      <c r="F23" s="51" t="s">
        <v>58</v>
      </c>
      <c r="G23" s="51" t="s">
        <v>59</v>
      </c>
      <c r="H23" s="49">
        <v>39589</v>
      </c>
      <c r="I23" s="51" t="s">
        <v>60</v>
      </c>
      <c r="J23" s="52">
        <v>2008</v>
      </c>
      <c r="K23" s="51" t="s">
        <v>61</v>
      </c>
      <c r="L23" s="51" t="s">
        <v>62</v>
      </c>
    </row>
    <row r="24" spans="1:12" ht="54" x14ac:dyDescent="0.25">
      <c r="A24" s="3">
        <v>19</v>
      </c>
      <c r="C24" s="51" t="s">
        <v>63</v>
      </c>
      <c r="D24" s="51" t="s">
        <v>43</v>
      </c>
      <c r="E24" s="51" t="s">
        <v>64</v>
      </c>
      <c r="F24" s="51" t="s">
        <v>65</v>
      </c>
      <c r="G24" s="51" t="s">
        <v>45</v>
      </c>
      <c r="H24" s="49">
        <v>39605</v>
      </c>
      <c r="I24" s="51" t="s">
        <v>24</v>
      </c>
      <c r="J24" s="52">
        <v>2008</v>
      </c>
      <c r="K24" s="51" t="s">
        <v>66</v>
      </c>
      <c r="L24" s="51" t="s">
        <v>47</v>
      </c>
    </row>
    <row r="25" spans="1:12" ht="180" x14ac:dyDescent="0.25">
      <c r="A25" s="3">
        <v>20</v>
      </c>
      <c r="C25" s="51" t="s">
        <v>67</v>
      </c>
      <c r="D25" s="51" t="s">
        <v>12</v>
      </c>
      <c r="E25" s="51" t="s">
        <v>13</v>
      </c>
      <c r="F25" s="51" t="s">
        <v>68</v>
      </c>
      <c r="G25" s="51" t="s">
        <v>69</v>
      </c>
      <c r="H25" s="49">
        <v>39658</v>
      </c>
      <c r="I25" s="51" t="s">
        <v>60</v>
      </c>
      <c r="J25" s="52">
        <v>2008</v>
      </c>
      <c r="K25" s="51" t="s">
        <v>70</v>
      </c>
      <c r="L25" s="51" t="s">
        <v>71</v>
      </c>
    </row>
    <row r="26" spans="1:12" ht="54" x14ac:dyDescent="0.25">
      <c r="A26" s="3">
        <v>21</v>
      </c>
      <c r="C26" s="51" t="s">
        <v>72</v>
      </c>
      <c r="D26" s="51" t="s">
        <v>43</v>
      </c>
      <c r="E26" s="51" t="s">
        <v>73</v>
      </c>
      <c r="F26" s="51" t="s">
        <v>74</v>
      </c>
      <c r="G26" s="51" t="s">
        <v>75</v>
      </c>
      <c r="H26" s="49">
        <v>39658</v>
      </c>
      <c r="I26" s="51" t="s">
        <v>24</v>
      </c>
      <c r="J26" s="52">
        <v>2008</v>
      </c>
      <c r="K26" s="51" t="s">
        <v>76</v>
      </c>
      <c r="L26" s="51" t="s">
        <v>77</v>
      </c>
    </row>
    <row r="27" spans="1:12" ht="324" x14ac:dyDescent="0.25">
      <c r="A27" s="3">
        <v>22</v>
      </c>
      <c r="C27" s="53" t="s">
        <v>78</v>
      </c>
      <c r="D27" s="53" t="s">
        <v>79</v>
      </c>
      <c r="E27" s="53" t="s">
        <v>80</v>
      </c>
      <c r="F27" s="53" t="s">
        <v>81</v>
      </c>
      <c r="G27" s="53" t="s">
        <v>79</v>
      </c>
      <c r="H27" s="54">
        <v>39681</v>
      </c>
      <c r="I27" s="53" t="s">
        <v>82</v>
      </c>
      <c r="J27" s="55">
        <v>2008</v>
      </c>
      <c r="K27" s="53" t="s">
        <v>83</v>
      </c>
      <c r="L27" s="53" t="s">
        <v>84</v>
      </c>
    </row>
    <row r="28" spans="1:12" ht="90" x14ac:dyDescent="0.25">
      <c r="A28" s="3">
        <v>23</v>
      </c>
      <c r="C28" s="51" t="s">
        <v>85</v>
      </c>
      <c r="D28" s="51" t="s">
        <v>12</v>
      </c>
      <c r="E28" s="51" t="s">
        <v>57</v>
      </c>
      <c r="F28" s="51" t="s">
        <v>86</v>
      </c>
      <c r="G28" s="51" t="s">
        <v>87</v>
      </c>
      <c r="H28" s="49">
        <v>39703</v>
      </c>
      <c r="I28" s="51" t="s">
        <v>16</v>
      </c>
      <c r="J28" s="52" t="s">
        <v>53</v>
      </c>
      <c r="K28" s="51" t="s">
        <v>88</v>
      </c>
      <c r="L28" s="51" t="s">
        <v>89</v>
      </c>
    </row>
    <row r="29" spans="1:12" ht="72" x14ac:dyDescent="0.25">
      <c r="A29" s="3">
        <v>24</v>
      </c>
      <c r="C29" s="56" t="s">
        <v>90</v>
      </c>
      <c r="D29" s="51" t="s">
        <v>12</v>
      </c>
      <c r="E29" s="38" t="s">
        <v>49</v>
      </c>
      <c r="F29" s="38" t="s">
        <v>91</v>
      </c>
      <c r="G29" s="38" t="s">
        <v>92</v>
      </c>
      <c r="H29" s="49">
        <v>39765</v>
      </c>
      <c r="I29" s="38" t="s">
        <v>39</v>
      </c>
      <c r="J29" s="50">
        <v>2008</v>
      </c>
      <c r="K29" s="51" t="s">
        <v>93</v>
      </c>
      <c r="L29" s="51" t="s">
        <v>94</v>
      </c>
    </row>
    <row r="30" spans="1:12" ht="54" x14ac:dyDescent="0.25">
      <c r="A30" s="3">
        <v>25</v>
      </c>
      <c r="C30" s="51" t="s">
        <v>95</v>
      </c>
      <c r="D30" s="51" t="s">
        <v>12</v>
      </c>
      <c r="E30" s="51" t="s">
        <v>64</v>
      </c>
      <c r="F30" s="51" t="s">
        <v>96</v>
      </c>
      <c r="G30" s="51" t="s">
        <v>97</v>
      </c>
      <c r="H30" s="49">
        <v>39787</v>
      </c>
      <c r="I30" s="51" t="s">
        <v>16</v>
      </c>
      <c r="J30" s="52" t="s">
        <v>53</v>
      </c>
      <c r="K30" s="51" t="s">
        <v>98</v>
      </c>
      <c r="L30" s="51" t="s">
        <v>99</v>
      </c>
    </row>
    <row r="31" spans="1:12" s="6" customFormat="1" ht="30" customHeight="1" x14ac:dyDescent="0.25">
      <c r="A31" s="3"/>
      <c r="C31" s="111">
        <v>2009</v>
      </c>
      <c r="D31" s="111"/>
      <c r="E31" s="111"/>
      <c r="F31" s="111"/>
      <c r="G31" s="111"/>
      <c r="H31" s="111"/>
      <c r="I31" s="111"/>
      <c r="J31" s="111"/>
      <c r="K31" s="111"/>
      <c r="L31" s="111"/>
    </row>
    <row r="32" spans="1:12" ht="90" x14ac:dyDescent="0.25">
      <c r="A32" s="3">
        <v>26</v>
      </c>
      <c r="C32" s="57" t="s">
        <v>153</v>
      </c>
      <c r="D32" s="58" t="s">
        <v>12</v>
      </c>
      <c r="E32" s="58" t="s">
        <v>154</v>
      </c>
      <c r="F32" s="57" t="s">
        <v>155</v>
      </c>
      <c r="G32" s="57" t="s">
        <v>156</v>
      </c>
      <c r="H32" s="59">
        <v>39825</v>
      </c>
      <c r="I32" s="57" t="s">
        <v>157</v>
      </c>
      <c r="J32" s="48">
        <v>2009</v>
      </c>
      <c r="K32" s="57" t="s">
        <v>158</v>
      </c>
      <c r="L32" s="57" t="s">
        <v>159</v>
      </c>
    </row>
    <row r="33" spans="1:12" ht="162" x14ac:dyDescent="0.25">
      <c r="A33" s="3">
        <v>27</v>
      </c>
      <c r="C33" s="57" t="s">
        <v>160</v>
      </c>
      <c r="D33" s="58" t="s">
        <v>43</v>
      </c>
      <c r="E33" s="58" t="s">
        <v>161</v>
      </c>
      <c r="F33" s="57" t="s">
        <v>162</v>
      </c>
      <c r="G33" s="57" t="s">
        <v>163</v>
      </c>
      <c r="H33" s="59">
        <v>39847</v>
      </c>
      <c r="I33" s="57" t="s">
        <v>164</v>
      </c>
      <c r="J33" s="60" t="s">
        <v>165</v>
      </c>
      <c r="K33" s="38" t="s">
        <v>166</v>
      </c>
      <c r="L33" s="57" t="s">
        <v>167</v>
      </c>
    </row>
    <row r="34" spans="1:12" ht="234" x14ac:dyDescent="0.25">
      <c r="A34" s="3">
        <v>28</v>
      </c>
      <c r="C34" s="57" t="s">
        <v>168</v>
      </c>
      <c r="D34" s="58" t="s">
        <v>12</v>
      </c>
      <c r="E34" s="58" t="s">
        <v>169</v>
      </c>
      <c r="F34" s="57" t="s">
        <v>170</v>
      </c>
      <c r="G34" s="57" t="s">
        <v>31</v>
      </c>
      <c r="H34" s="59">
        <v>39874</v>
      </c>
      <c r="I34" s="57" t="s">
        <v>171</v>
      </c>
      <c r="J34" s="60" t="s">
        <v>172</v>
      </c>
      <c r="K34" s="61" t="s">
        <v>173</v>
      </c>
      <c r="L34" s="57" t="s">
        <v>174</v>
      </c>
    </row>
    <row r="35" spans="1:12" ht="270" x14ac:dyDescent="0.25">
      <c r="A35" s="3">
        <v>29</v>
      </c>
      <c r="C35" s="57" t="s">
        <v>175</v>
      </c>
      <c r="D35" s="58" t="s">
        <v>12</v>
      </c>
      <c r="E35" s="58" t="s">
        <v>176</v>
      </c>
      <c r="F35" s="57" t="s">
        <v>177</v>
      </c>
      <c r="G35" s="57" t="s">
        <v>178</v>
      </c>
      <c r="H35" s="59">
        <v>39902</v>
      </c>
      <c r="I35" s="57" t="s">
        <v>179</v>
      </c>
      <c r="J35" s="60" t="s">
        <v>172</v>
      </c>
      <c r="K35" s="38" t="s">
        <v>964</v>
      </c>
      <c r="L35" s="57" t="s">
        <v>180</v>
      </c>
    </row>
    <row r="36" spans="1:12" ht="306" x14ac:dyDescent="0.25">
      <c r="A36" s="3">
        <v>30</v>
      </c>
      <c r="C36" s="57" t="s">
        <v>181</v>
      </c>
      <c r="D36" s="58" t="s">
        <v>12</v>
      </c>
      <c r="E36" s="58" t="s">
        <v>64</v>
      </c>
      <c r="F36" s="57" t="s">
        <v>182</v>
      </c>
      <c r="G36" s="57" t="s">
        <v>183</v>
      </c>
      <c r="H36" s="59">
        <v>39906</v>
      </c>
      <c r="I36" s="57" t="s">
        <v>184</v>
      </c>
      <c r="J36" s="60" t="s">
        <v>172</v>
      </c>
      <c r="K36" s="38" t="s">
        <v>185</v>
      </c>
      <c r="L36" s="57" t="s">
        <v>186</v>
      </c>
    </row>
    <row r="37" spans="1:12" ht="324" x14ac:dyDescent="0.25">
      <c r="A37" s="3">
        <v>31</v>
      </c>
      <c r="C37" s="57" t="s">
        <v>187</v>
      </c>
      <c r="D37" s="58" t="s">
        <v>12</v>
      </c>
      <c r="E37" s="58" t="s">
        <v>64</v>
      </c>
      <c r="F37" s="57" t="s">
        <v>188</v>
      </c>
      <c r="G37" s="57" t="s">
        <v>189</v>
      </c>
      <c r="H37" s="59">
        <v>39927</v>
      </c>
      <c r="I37" s="57" t="s">
        <v>190</v>
      </c>
      <c r="J37" s="60" t="s">
        <v>172</v>
      </c>
      <c r="K37" s="38" t="s">
        <v>191</v>
      </c>
      <c r="L37" s="57" t="s">
        <v>192</v>
      </c>
    </row>
    <row r="38" spans="1:12" ht="216" x14ac:dyDescent="0.25">
      <c r="A38" s="3">
        <v>32</v>
      </c>
      <c r="C38" s="57" t="s">
        <v>193</v>
      </c>
      <c r="D38" s="58" t="s">
        <v>12</v>
      </c>
      <c r="E38" s="58" t="s">
        <v>57</v>
      </c>
      <c r="F38" s="57" t="s">
        <v>194</v>
      </c>
      <c r="G38" s="57" t="s">
        <v>195</v>
      </c>
      <c r="H38" s="59">
        <v>39930</v>
      </c>
      <c r="I38" s="57" t="s">
        <v>196</v>
      </c>
      <c r="J38" s="60" t="s">
        <v>172</v>
      </c>
      <c r="K38" s="38" t="s">
        <v>197</v>
      </c>
      <c r="L38" s="57" t="s">
        <v>198</v>
      </c>
    </row>
    <row r="39" spans="1:12" ht="198" x14ac:dyDescent="0.25">
      <c r="A39" s="3">
        <v>33</v>
      </c>
      <c r="C39" s="62" t="s">
        <v>199</v>
      </c>
      <c r="D39" s="63" t="s">
        <v>79</v>
      </c>
      <c r="E39" s="63" t="s">
        <v>200</v>
      </c>
      <c r="F39" s="62" t="s">
        <v>201</v>
      </c>
      <c r="G39" s="62" t="s">
        <v>79</v>
      </c>
      <c r="H39" s="64">
        <v>39930</v>
      </c>
      <c r="I39" s="62" t="s">
        <v>202</v>
      </c>
      <c r="J39" s="65">
        <v>2009</v>
      </c>
      <c r="K39" s="41" t="s">
        <v>203</v>
      </c>
      <c r="L39" s="62" t="s">
        <v>204</v>
      </c>
    </row>
    <row r="40" spans="1:12" ht="216" x14ac:dyDescent="0.25">
      <c r="A40" s="3">
        <v>34</v>
      </c>
      <c r="C40" s="57" t="s">
        <v>205</v>
      </c>
      <c r="D40" s="58" t="s">
        <v>12</v>
      </c>
      <c r="E40" s="58" t="s">
        <v>29</v>
      </c>
      <c r="F40" s="57" t="s">
        <v>206</v>
      </c>
      <c r="G40" s="57" t="s">
        <v>207</v>
      </c>
      <c r="H40" s="59">
        <v>39937</v>
      </c>
      <c r="I40" s="57" t="s">
        <v>208</v>
      </c>
      <c r="J40" s="60" t="s">
        <v>209</v>
      </c>
      <c r="K40" s="38" t="s">
        <v>210</v>
      </c>
      <c r="L40" s="57" t="s">
        <v>211</v>
      </c>
    </row>
    <row r="41" spans="1:12" ht="306" x14ac:dyDescent="0.25">
      <c r="A41" s="3">
        <v>35</v>
      </c>
      <c r="C41" s="62" t="s">
        <v>212</v>
      </c>
      <c r="D41" s="63" t="s">
        <v>128</v>
      </c>
      <c r="E41" s="63" t="s">
        <v>213</v>
      </c>
      <c r="F41" s="62" t="s">
        <v>214</v>
      </c>
      <c r="G41" s="62" t="s">
        <v>31</v>
      </c>
      <c r="H41" s="64">
        <v>40016</v>
      </c>
      <c r="I41" s="62" t="s">
        <v>215</v>
      </c>
      <c r="J41" s="65" t="s">
        <v>216</v>
      </c>
      <c r="K41" s="41" t="s">
        <v>217</v>
      </c>
      <c r="L41" s="62" t="s">
        <v>174</v>
      </c>
    </row>
    <row r="42" spans="1:12" ht="324" x14ac:dyDescent="0.25">
      <c r="A42" s="3">
        <v>36</v>
      </c>
      <c r="C42" s="57" t="s">
        <v>218</v>
      </c>
      <c r="D42" s="58" t="s">
        <v>12</v>
      </c>
      <c r="E42" s="58" t="s">
        <v>219</v>
      </c>
      <c r="F42" s="57" t="s">
        <v>220</v>
      </c>
      <c r="G42" s="57" t="s">
        <v>221</v>
      </c>
      <c r="H42" s="59">
        <v>40025</v>
      </c>
      <c r="I42" s="57" t="s">
        <v>222</v>
      </c>
      <c r="J42" s="60" t="s">
        <v>223</v>
      </c>
      <c r="K42" s="38" t="s">
        <v>224</v>
      </c>
      <c r="L42" s="57" t="s">
        <v>225</v>
      </c>
    </row>
    <row r="43" spans="1:12" ht="126" x14ac:dyDescent="0.25">
      <c r="A43" s="3">
        <v>37</v>
      </c>
      <c r="C43" s="57" t="s">
        <v>226</v>
      </c>
      <c r="D43" s="58" t="s">
        <v>12</v>
      </c>
      <c r="E43" s="58" t="s">
        <v>176</v>
      </c>
      <c r="F43" s="57" t="s">
        <v>227</v>
      </c>
      <c r="G43" s="57" t="s">
        <v>228</v>
      </c>
      <c r="H43" s="59">
        <v>40035</v>
      </c>
      <c r="I43" s="57" t="s">
        <v>229</v>
      </c>
      <c r="J43" s="60" t="s">
        <v>209</v>
      </c>
      <c r="K43" s="38" t="s">
        <v>230</v>
      </c>
      <c r="L43" s="57" t="s">
        <v>231</v>
      </c>
    </row>
    <row r="44" spans="1:12" ht="108" x14ac:dyDescent="0.25">
      <c r="A44" s="3">
        <v>38</v>
      </c>
      <c r="C44" s="57" t="s">
        <v>232</v>
      </c>
      <c r="D44" s="58" t="s">
        <v>28</v>
      </c>
      <c r="E44" s="58" t="s">
        <v>169</v>
      </c>
      <c r="F44" s="57" t="s">
        <v>233</v>
      </c>
      <c r="G44" s="57" t="s">
        <v>234</v>
      </c>
      <c r="H44" s="59">
        <v>40045</v>
      </c>
      <c r="I44" s="57" t="s">
        <v>235</v>
      </c>
      <c r="J44" s="60" t="s">
        <v>172</v>
      </c>
      <c r="K44" s="38" t="s">
        <v>236</v>
      </c>
      <c r="L44" s="57" t="s">
        <v>237</v>
      </c>
    </row>
    <row r="45" spans="1:12" ht="324" x14ac:dyDescent="0.25">
      <c r="A45" s="3">
        <v>39</v>
      </c>
      <c r="C45" s="57" t="s">
        <v>238</v>
      </c>
      <c r="D45" s="58" t="s">
        <v>12</v>
      </c>
      <c r="E45" s="58" t="s">
        <v>49</v>
      </c>
      <c r="F45" s="57" t="s">
        <v>239</v>
      </c>
      <c r="G45" s="57" t="s">
        <v>31</v>
      </c>
      <c r="H45" s="59">
        <v>40064</v>
      </c>
      <c r="I45" s="57" t="s">
        <v>240</v>
      </c>
      <c r="J45" s="60" t="s">
        <v>241</v>
      </c>
      <c r="K45" s="38" t="s">
        <v>242</v>
      </c>
      <c r="L45" s="57" t="s">
        <v>174</v>
      </c>
    </row>
    <row r="46" spans="1:12" ht="198" x14ac:dyDescent="0.25">
      <c r="A46" s="3">
        <v>40</v>
      </c>
      <c r="C46" s="57" t="s">
        <v>243</v>
      </c>
      <c r="D46" s="58" t="s">
        <v>12</v>
      </c>
      <c r="E46" s="58" t="s">
        <v>200</v>
      </c>
      <c r="F46" s="57" t="s">
        <v>244</v>
      </c>
      <c r="G46" s="57" t="s">
        <v>245</v>
      </c>
      <c r="H46" s="59">
        <v>40101</v>
      </c>
      <c r="I46" s="57" t="s">
        <v>246</v>
      </c>
      <c r="J46" s="60" t="s">
        <v>172</v>
      </c>
      <c r="K46" s="38" t="s">
        <v>965</v>
      </c>
      <c r="L46" s="57" t="s">
        <v>247</v>
      </c>
    </row>
    <row r="47" spans="1:12" ht="216" x14ac:dyDescent="0.25">
      <c r="A47" s="3">
        <v>41</v>
      </c>
      <c r="C47" s="62" t="s">
        <v>248</v>
      </c>
      <c r="D47" s="63" t="s">
        <v>43</v>
      </c>
      <c r="E47" s="63" t="s">
        <v>249</v>
      </c>
      <c r="F47" s="62" t="s">
        <v>250</v>
      </c>
      <c r="G47" s="62" t="s">
        <v>43</v>
      </c>
      <c r="H47" s="64">
        <v>40154</v>
      </c>
      <c r="I47" s="62" t="s">
        <v>251</v>
      </c>
      <c r="J47" s="65">
        <v>2010</v>
      </c>
      <c r="K47" s="41" t="s">
        <v>252</v>
      </c>
      <c r="L47" s="62" t="s">
        <v>253</v>
      </c>
    </row>
    <row r="48" spans="1:12" ht="270" x14ac:dyDescent="0.25">
      <c r="A48" s="3">
        <v>42</v>
      </c>
      <c r="C48" s="57" t="s">
        <v>254</v>
      </c>
      <c r="D48" s="58" t="s">
        <v>12</v>
      </c>
      <c r="E48" s="58" t="s">
        <v>57</v>
      </c>
      <c r="F48" s="57" t="s">
        <v>255</v>
      </c>
      <c r="G48" s="57" t="s">
        <v>256</v>
      </c>
      <c r="H48" s="59">
        <v>40156</v>
      </c>
      <c r="I48" s="57" t="s">
        <v>257</v>
      </c>
      <c r="J48" s="60" t="s">
        <v>223</v>
      </c>
      <c r="K48" s="38" t="s">
        <v>258</v>
      </c>
      <c r="L48" s="57" t="s">
        <v>259</v>
      </c>
    </row>
    <row r="49" spans="1:12" ht="306" x14ac:dyDescent="0.25">
      <c r="A49" s="3">
        <v>43</v>
      </c>
      <c r="C49" s="57" t="s">
        <v>260</v>
      </c>
      <c r="D49" s="58" t="s">
        <v>12</v>
      </c>
      <c r="E49" s="58" t="s">
        <v>49</v>
      </c>
      <c r="F49" s="57" t="s">
        <v>261</v>
      </c>
      <c r="G49" s="57" t="s">
        <v>262</v>
      </c>
      <c r="H49" s="59">
        <v>40165</v>
      </c>
      <c r="I49" s="57" t="s">
        <v>263</v>
      </c>
      <c r="J49" s="60">
        <v>2010</v>
      </c>
      <c r="K49" s="38" t="s">
        <v>264</v>
      </c>
      <c r="L49" s="57" t="s">
        <v>265</v>
      </c>
    </row>
    <row r="50" spans="1:12" ht="18" x14ac:dyDescent="0.25">
      <c r="A50" s="3"/>
      <c r="C50" s="57"/>
      <c r="D50" s="58"/>
      <c r="E50" s="58"/>
      <c r="F50" s="57"/>
      <c r="G50" s="57"/>
      <c r="H50" s="60"/>
      <c r="I50" s="57"/>
      <c r="J50" s="60"/>
      <c r="K50" s="57"/>
      <c r="L50" s="57"/>
    </row>
    <row r="51" spans="1:12" ht="126" x14ac:dyDescent="0.25">
      <c r="A51" s="3"/>
      <c r="B51" s="4" t="s">
        <v>273</v>
      </c>
      <c r="C51" s="66" t="s">
        <v>266</v>
      </c>
      <c r="D51" s="67" t="s">
        <v>12</v>
      </c>
      <c r="E51" s="67" t="s">
        <v>249</v>
      </c>
      <c r="F51" s="66" t="s">
        <v>267</v>
      </c>
      <c r="G51" s="66" t="s">
        <v>268</v>
      </c>
      <c r="H51" s="68">
        <v>39982</v>
      </c>
      <c r="I51" s="66" t="s">
        <v>269</v>
      </c>
      <c r="J51" s="69" t="s">
        <v>270</v>
      </c>
      <c r="K51" s="66" t="s">
        <v>271</v>
      </c>
      <c r="L51" s="66" t="s">
        <v>272</v>
      </c>
    </row>
    <row r="52" spans="1:12" ht="18" x14ac:dyDescent="0.25">
      <c r="A52" s="3"/>
      <c r="B52" s="5" t="s">
        <v>304</v>
      </c>
      <c r="C52" s="70" t="s">
        <v>305</v>
      </c>
      <c r="D52" s="48"/>
      <c r="E52" s="48"/>
      <c r="F52" s="48"/>
      <c r="G52" s="48"/>
      <c r="H52" s="48"/>
      <c r="I52" s="48"/>
      <c r="J52" s="48"/>
      <c r="K52" s="48"/>
      <c r="L52" s="48"/>
    </row>
    <row r="53" spans="1:12" s="6" customFormat="1" ht="30" customHeight="1" x14ac:dyDescent="0.25">
      <c r="A53" s="3"/>
      <c r="C53" s="111">
        <v>2010</v>
      </c>
      <c r="D53" s="111"/>
      <c r="E53" s="111"/>
      <c r="F53" s="111"/>
      <c r="G53" s="111"/>
      <c r="H53" s="111"/>
      <c r="I53" s="111"/>
      <c r="J53" s="111"/>
      <c r="K53" s="111"/>
      <c r="L53" s="111"/>
    </row>
    <row r="54" spans="1:12" ht="108" x14ac:dyDescent="0.25">
      <c r="A54" s="3">
        <v>44</v>
      </c>
      <c r="C54" s="7" t="s">
        <v>306</v>
      </c>
      <c r="D54" s="7" t="s">
        <v>307</v>
      </c>
      <c r="E54" s="7" t="s">
        <v>49</v>
      </c>
      <c r="F54" s="7" t="s">
        <v>308</v>
      </c>
      <c r="G54" s="7" t="s">
        <v>51</v>
      </c>
      <c r="H54" s="29">
        <v>40198</v>
      </c>
      <c r="I54" s="7" t="s">
        <v>309</v>
      </c>
      <c r="J54" s="7" t="s">
        <v>310</v>
      </c>
      <c r="K54" s="7" t="s">
        <v>966</v>
      </c>
      <c r="L54" s="30" t="s">
        <v>311</v>
      </c>
    </row>
    <row r="55" spans="1:12" ht="72" x14ac:dyDescent="0.25">
      <c r="A55" s="3">
        <v>45</v>
      </c>
      <c r="C55" s="31" t="s">
        <v>312</v>
      </c>
      <c r="D55" s="7" t="s">
        <v>307</v>
      </c>
      <c r="E55" s="31" t="s">
        <v>176</v>
      </c>
      <c r="F55" s="31" t="s">
        <v>313</v>
      </c>
      <c r="G55" s="7" t="s">
        <v>314</v>
      </c>
      <c r="H55" s="32">
        <v>40211</v>
      </c>
      <c r="I55" s="7" t="s">
        <v>315</v>
      </c>
      <c r="J55" s="7" t="s">
        <v>172</v>
      </c>
      <c r="K55" s="1" t="s">
        <v>967</v>
      </c>
      <c r="L55" s="7" t="s">
        <v>316</v>
      </c>
    </row>
    <row r="56" spans="1:12" ht="54" x14ac:dyDescent="0.25">
      <c r="A56" s="3">
        <v>46</v>
      </c>
      <c r="C56" s="7" t="s">
        <v>317</v>
      </c>
      <c r="D56" s="31" t="s">
        <v>307</v>
      </c>
      <c r="E56" s="31" t="s">
        <v>318</v>
      </c>
      <c r="F56" s="31" t="s">
        <v>319</v>
      </c>
      <c r="G56" s="31" t="s">
        <v>320</v>
      </c>
      <c r="H56" s="32">
        <v>40225</v>
      </c>
      <c r="I56" s="7" t="s">
        <v>321</v>
      </c>
      <c r="J56" s="7" t="s">
        <v>322</v>
      </c>
      <c r="K56" s="33" t="s">
        <v>968</v>
      </c>
      <c r="L56" s="7" t="s">
        <v>323</v>
      </c>
    </row>
    <row r="57" spans="1:12" ht="126" x14ac:dyDescent="0.25">
      <c r="A57" s="3">
        <v>47</v>
      </c>
      <c r="C57" s="7" t="s">
        <v>324</v>
      </c>
      <c r="D57" s="7" t="s">
        <v>325</v>
      </c>
      <c r="E57" s="31" t="s">
        <v>318</v>
      </c>
      <c r="F57" s="31" t="s">
        <v>326</v>
      </c>
      <c r="G57" s="7" t="s">
        <v>327</v>
      </c>
      <c r="H57" s="32">
        <v>40324</v>
      </c>
      <c r="I57" s="7" t="s">
        <v>328</v>
      </c>
      <c r="J57" s="7">
        <v>2011</v>
      </c>
      <c r="K57" s="33" t="s">
        <v>969</v>
      </c>
      <c r="L57" s="7" t="s">
        <v>329</v>
      </c>
    </row>
    <row r="58" spans="1:12" ht="90" x14ac:dyDescent="0.25">
      <c r="A58" s="3">
        <v>48</v>
      </c>
      <c r="C58" s="7" t="s">
        <v>330</v>
      </c>
      <c r="D58" s="7" t="s">
        <v>307</v>
      </c>
      <c r="E58" s="31" t="s">
        <v>176</v>
      </c>
      <c r="F58" s="31" t="s">
        <v>331</v>
      </c>
      <c r="G58" s="7" t="s">
        <v>332</v>
      </c>
      <c r="H58" s="32">
        <v>40381</v>
      </c>
      <c r="I58" s="7" t="s">
        <v>333</v>
      </c>
      <c r="J58" s="7" t="s">
        <v>172</v>
      </c>
      <c r="K58" s="1" t="s">
        <v>970</v>
      </c>
      <c r="L58" s="7" t="s">
        <v>334</v>
      </c>
    </row>
    <row r="59" spans="1:12" ht="54" x14ac:dyDescent="0.25">
      <c r="A59" s="3">
        <v>49</v>
      </c>
      <c r="C59" s="10" t="s">
        <v>335</v>
      </c>
      <c r="D59" s="10" t="s">
        <v>79</v>
      </c>
      <c r="E59" s="10" t="s">
        <v>200</v>
      </c>
      <c r="F59" s="10" t="s">
        <v>336</v>
      </c>
      <c r="G59" s="10" t="s">
        <v>79</v>
      </c>
      <c r="H59" s="11">
        <v>40393</v>
      </c>
      <c r="I59" s="10" t="s">
        <v>337</v>
      </c>
      <c r="J59" s="10">
        <v>2010</v>
      </c>
      <c r="K59" s="34" t="s">
        <v>971</v>
      </c>
      <c r="L59" s="10" t="s">
        <v>338</v>
      </c>
    </row>
    <row r="60" spans="1:12" ht="144" x14ac:dyDescent="0.25">
      <c r="A60" s="3">
        <v>50</v>
      </c>
      <c r="C60" s="35" t="s">
        <v>339</v>
      </c>
      <c r="D60" s="35" t="s">
        <v>307</v>
      </c>
      <c r="E60" s="35" t="s">
        <v>64</v>
      </c>
      <c r="F60" s="35" t="s">
        <v>340</v>
      </c>
      <c r="G60" s="35" t="s">
        <v>341</v>
      </c>
      <c r="H60" s="36">
        <v>40416</v>
      </c>
      <c r="I60" s="35" t="s">
        <v>342</v>
      </c>
      <c r="J60" s="35" t="s">
        <v>343</v>
      </c>
      <c r="K60" s="37" t="s">
        <v>972</v>
      </c>
      <c r="L60" s="35" t="s">
        <v>344</v>
      </c>
    </row>
    <row r="61" spans="1:12" ht="126" x14ac:dyDescent="0.25">
      <c r="A61" s="3">
        <v>51</v>
      </c>
      <c r="C61" s="31" t="s">
        <v>345</v>
      </c>
      <c r="D61" s="7" t="s">
        <v>346</v>
      </c>
      <c r="E61" s="7" t="s">
        <v>13</v>
      </c>
      <c r="F61" s="7" t="s">
        <v>347</v>
      </c>
      <c r="G61" s="7" t="s">
        <v>348</v>
      </c>
      <c r="H61" s="29">
        <v>40435</v>
      </c>
      <c r="I61" s="7" t="s">
        <v>349</v>
      </c>
      <c r="J61" s="7" t="s">
        <v>310</v>
      </c>
      <c r="K61" s="1" t="s">
        <v>973</v>
      </c>
      <c r="L61" s="7" t="s">
        <v>350</v>
      </c>
    </row>
    <row r="62" spans="1:12" ht="108" x14ac:dyDescent="0.25">
      <c r="A62" s="3">
        <v>52</v>
      </c>
      <c r="C62" s="31" t="s">
        <v>351</v>
      </c>
      <c r="D62" s="7" t="s">
        <v>307</v>
      </c>
      <c r="E62" s="31" t="s">
        <v>57</v>
      </c>
      <c r="F62" s="7" t="s">
        <v>352</v>
      </c>
      <c r="G62" s="7" t="s">
        <v>353</v>
      </c>
      <c r="H62" s="32">
        <v>40459</v>
      </c>
      <c r="I62" s="7" t="s">
        <v>354</v>
      </c>
      <c r="J62" s="7" t="s">
        <v>172</v>
      </c>
      <c r="K62" s="1" t="s">
        <v>974</v>
      </c>
      <c r="L62" s="7" t="s">
        <v>355</v>
      </c>
    </row>
    <row r="63" spans="1:12" ht="108" x14ac:dyDescent="0.25">
      <c r="A63" s="3">
        <v>53</v>
      </c>
      <c r="C63" s="31" t="s">
        <v>356</v>
      </c>
      <c r="D63" s="31" t="s">
        <v>307</v>
      </c>
      <c r="E63" s="7" t="s">
        <v>176</v>
      </c>
      <c r="F63" s="31" t="s">
        <v>357</v>
      </c>
      <c r="G63" s="7" t="s">
        <v>358</v>
      </c>
      <c r="H63" s="32">
        <v>40504</v>
      </c>
      <c r="I63" s="31" t="s">
        <v>359</v>
      </c>
      <c r="J63" s="7" t="s">
        <v>172</v>
      </c>
      <c r="K63" s="7" t="s">
        <v>975</v>
      </c>
      <c r="L63" s="38" t="s">
        <v>360</v>
      </c>
    </row>
    <row r="64" spans="1:12" ht="90" x14ac:dyDescent="0.25">
      <c r="A64" s="3">
        <v>54</v>
      </c>
      <c r="C64" s="39" t="s">
        <v>361</v>
      </c>
      <c r="D64" s="10" t="s">
        <v>362</v>
      </c>
      <c r="E64" s="10" t="s">
        <v>57</v>
      </c>
      <c r="F64" s="39" t="s">
        <v>363</v>
      </c>
      <c r="G64" s="10" t="s">
        <v>364</v>
      </c>
      <c r="H64" s="40">
        <v>40525</v>
      </c>
      <c r="I64" s="10" t="s">
        <v>365</v>
      </c>
      <c r="J64" s="39">
        <v>2011</v>
      </c>
      <c r="K64" s="10" t="s">
        <v>976</v>
      </c>
      <c r="L64" s="41" t="s">
        <v>366</v>
      </c>
    </row>
    <row r="65" spans="1:12" ht="126" x14ac:dyDescent="0.25">
      <c r="A65" s="3">
        <v>55</v>
      </c>
      <c r="C65" s="31" t="s">
        <v>367</v>
      </c>
      <c r="D65" s="7" t="s">
        <v>368</v>
      </c>
      <c r="E65" s="7" t="s">
        <v>161</v>
      </c>
      <c r="F65" s="31" t="s">
        <v>369</v>
      </c>
      <c r="G65" s="31" t="s">
        <v>370</v>
      </c>
      <c r="H65" s="32">
        <v>40526</v>
      </c>
      <c r="I65" s="31" t="s">
        <v>371</v>
      </c>
      <c r="J65" s="31">
        <v>2012</v>
      </c>
      <c r="K65" s="7" t="s">
        <v>977</v>
      </c>
      <c r="L65" s="38" t="s">
        <v>372</v>
      </c>
    </row>
    <row r="66" spans="1:12" ht="90" x14ac:dyDescent="0.25">
      <c r="A66" s="3">
        <v>56</v>
      </c>
      <c r="C66" s="31" t="s">
        <v>373</v>
      </c>
      <c r="D66" s="7" t="s">
        <v>103</v>
      </c>
      <c r="E66" s="7" t="s">
        <v>176</v>
      </c>
      <c r="F66" s="7" t="s">
        <v>374</v>
      </c>
      <c r="G66" s="7" t="s">
        <v>375</v>
      </c>
      <c r="H66" s="32">
        <v>40540</v>
      </c>
      <c r="I66" s="7" t="s">
        <v>376</v>
      </c>
      <c r="J66" s="7" t="s">
        <v>172</v>
      </c>
      <c r="K66" s="7" t="s">
        <v>978</v>
      </c>
      <c r="L66" s="38" t="s">
        <v>377</v>
      </c>
    </row>
    <row r="67" spans="1:12" ht="72" x14ac:dyDescent="0.25">
      <c r="A67" s="3">
        <v>57</v>
      </c>
      <c r="C67" s="31" t="s">
        <v>378</v>
      </c>
      <c r="D67" s="7" t="s">
        <v>103</v>
      </c>
      <c r="E67" s="7" t="s">
        <v>176</v>
      </c>
      <c r="F67" s="7" t="s">
        <v>379</v>
      </c>
      <c r="G67" s="7" t="s">
        <v>380</v>
      </c>
      <c r="H67" s="32">
        <v>40542</v>
      </c>
      <c r="I67" s="7" t="s">
        <v>381</v>
      </c>
      <c r="J67" s="7" t="s">
        <v>172</v>
      </c>
      <c r="K67" s="7" t="s">
        <v>979</v>
      </c>
      <c r="L67" s="38" t="s">
        <v>382</v>
      </c>
    </row>
    <row r="68" spans="1:12" s="6" customFormat="1" ht="30" customHeight="1" x14ac:dyDescent="0.25">
      <c r="A68" s="3"/>
      <c r="C68" s="111">
        <v>2011</v>
      </c>
      <c r="D68" s="111"/>
      <c r="E68" s="111"/>
      <c r="F68" s="111"/>
      <c r="G68" s="111"/>
      <c r="H68" s="111"/>
      <c r="I68" s="111"/>
      <c r="J68" s="111"/>
      <c r="K68" s="111"/>
      <c r="L68" s="111"/>
    </row>
    <row r="69" spans="1:12" ht="108" x14ac:dyDescent="0.25">
      <c r="A69" s="3">
        <v>58</v>
      </c>
      <c r="C69" s="7" t="s">
        <v>404</v>
      </c>
      <c r="D69" s="7" t="s">
        <v>405</v>
      </c>
      <c r="E69" s="7" t="s">
        <v>57</v>
      </c>
      <c r="F69" s="7" t="s">
        <v>406</v>
      </c>
      <c r="G69" s="7" t="s">
        <v>407</v>
      </c>
      <c r="H69" s="29">
        <v>40567</v>
      </c>
      <c r="I69" s="7" t="s">
        <v>408</v>
      </c>
      <c r="J69" s="7" t="s">
        <v>53</v>
      </c>
      <c r="K69" s="7" t="s">
        <v>980</v>
      </c>
      <c r="L69" s="7" t="s">
        <v>409</v>
      </c>
    </row>
    <row r="70" spans="1:12" ht="54" x14ac:dyDescent="0.25">
      <c r="A70" s="3">
        <v>59</v>
      </c>
      <c r="C70" s="31" t="s">
        <v>410</v>
      </c>
      <c r="D70" s="7" t="s">
        <v>405</v>
      </c>
      <c r="E70" s="31" t="s">
        <v>29</v>
      </c>
      <c r="F70" s="31" t="s">
        <v>411</v>
      </c>
      <c r="G70" s="7" t="s">
        <v>412</v>
      </c>
      <c r="H70" s="32">
        <v>40619</v>
      </c>
      <c r="I70" s="7" t="s">
        <v>408</v>
      </c>
      <c r="J70" s="7" t="s">
        <v>53</v>
      </c>
      <c r="K70" s="7" t="s">
        <v>981</v>
      </c>
      <c r="L70" s="7" t="s">
        <v>413</v>
      </c>
    </row>
    <row r="71" spans="1:12" ht="108" x14ac:dyDescent="0.25">
      <c r="A71" s="3">
        <v>60</v>
      </c>
      <c r="C71" s="7" t="s">
        <v>414</v>
      </c>
      <c r="D71" s="31" t="s">
        <v>405</v>
      </c>
      <c r="E71" s="31" t="s">
        <v>249</v>
      </c>
      <c r="F71" s="31" t="s">
        <v>415</v>
      </c>
      <c r="G71" s="31" t="s">
        <v>416</v>
      </c>
      <c r="H71" s="32">
        <v>40661</v>
      </c>
      <c r="I71" s="7" t="s">
        <v>417</v>
      </c>
      <c r="J71" s="7">
        <v>2011</v>
      </c>
      <c r="K71" s="7" t="s">
        <v>982</v>
      </c>
      <c r="L71" s="7" t="s">
        <v>418</v>
      </c>
    </row>
    <row r="72" spans="1:12" ht="108" x14ac:dyDescent="0.25">
      <c r="A72" s="3">
        <v>61</v>
      </c>
      <c r="C72" s="10" t="s">
        <v>419</v>
      </c>
      <c r="D72" s="10" t="s">
        <v>128</v>
      </c>
      <c r="E72" s="39" t="s">
        <v>420</v>
      </c>
      <c r="F72" s="10" t="s">
        <v>421</v>
      </c>
      <c r="G72" s="39" t="s">
        <v>422</v>
      </c>
      <c r="H72" s="40">
        <v>40662</v>
      </c>
      <c r="I72" s="10" t="s">
        <v>423</v>
      </c>
      <c r="J72" s="10">
        <v>2011</v>
      </c>
      <c r="K72" s="10" t="s">
        <v>983</v>
      </c>
      <c r="L72" s="10" t="s">
        <v>424</v>
      </c>
    </row>
    <row r="73" spans="1:12" ht="54" x14ac:dyDescent="0.25">
      <c r="A73" s="3">
        <v>62</v>
      </c>
      <c r="C73" s="7" t="s">
        <v>425</v>
      </c>
      <c r="D73" s="7" t="s">
        <v>20</v>
      </c>
      <c r="E73" s="7" t="s">
        <v>161</v>
      </c>
      <c r="F73" s="7" t="s">
        <v>426</v>
      </c>
      <c r="G73" s="7" t="s">
        <v>427</v>
      </c>
      <c r="H73" s="32">
        <v>40681</v>
      </c>
      <c r="I73" s="7" t="s">
        <v>417</v>
      </c>
      <c r="J73" s="7">
        <v>2011</v>
      </c>
      <c r="K73" s="7" t="s">
        <v>984</v>
      </c>
      <c r="L73" s="7" t="s">
        <v>428</v>
      </c>
    </row>
    <row r="74" spans="1:12" ht="72" x14ac:dyDescent="0.25">
      <c r="A74" s="3">
        <v>63</v>
      </c>
      <c r="C74" s="10" t="s">
        <v>429</v>
      </c>
      <c r="D74" s="39" t="s">
        <v>128</v>
      </c>
      <c r="E74" s="39" t="s">
        <v>249</v>
      </c>
      <c r="F74" s="39" t="s">
        <v>430</v>
      </c>
      <c r="G74" s="39" t="s">
        <v>431</v>
      </c>
      <c r="H74" s="11">
        <v>40697</v>
      </c>
      <c r="I74" s="10" t="s">
        <v>423</v>
      </c>
      <c r="J74" s="10" t="s">
        <v>432</v>
      </c>
      <c r="K74" s="34" t="s">
        <v>985</v>
      </c>
      <c r="L74" s="10" t="s">
        <v>424</v>
      </c>
    </row>
    <row r="75" spans="1:12" ht="90" x14ac:dyDescent="0.25">
      <c r="A75" s="3">
        <v>64</v>
      </c>
      <c r="C75" s="35" t="s">
        <v>433</v>
      </c>
      <c r="D75" s="42" t="s">
        <v>405</v>
      </c>
      <c r="E75" s="35" t="s">
        <v>176</v>
      </c>
      <c r="F75" s="35" t="s">
        <v>434</v>
      </c>
      <c r="G75" s="35" t="s">
        <v>435</v>
      </c>
      <c r="H75" s="36">
        <v>40736</v>
      </c>
      <c r="I75" s="35" t="s">
        <v>408</v>
      </c>
      <c r="J75" s="7" t="s">
        <v>53</v>
      </c>
      <c r="K75" s="7" t="s">
        <v>986</v>
      </c>
      <c r="L75" s="35" t="s">
        <v>436</v>
      </c>
    </row>
    <row r="76" spans="1:12" ht="54" x14ac:dyDescent="0.25">
      <c r="A76" s="3">
        <v>65</v>
      </c>
      <c r="C76" s="10" t="s">
        <v>437</v>
      </c>
      <c r="D76" s="10" t="s">
        <v>79</v>
      </c>
      <c r="E76" s="39" t="s">
        <v>200</v>
      </c>
      <c r="F76" s="10" t="s">
        <v>438</v>
      </c>
      <c r="G76" s="10" t="s">
        <v>79</v>
      </c>
      <c r="H76" s="11">
        <v>40736</v>
      </c>
      <c r="I76" s="10" t="s">
        <v>439</v>
      </c>
      <c r="J76" s="10">
        <v>2011</v>
      </c>
      <c r="K76" s="34" t="s">
        <v>987</v>
      </c>
      <c r="L76" s="10" t="s">
        <v>440</v>
      </c>
    </row>
    <row r="77" spans="1:12" ht="54" x14ac:dyDescent="0.25">
      <c r="A77" s="3">
        <v>66</v>
      </c>
      <c r="C77" s="35" t="s">
        <v>441</v>
      </c>
      <c r="D77" s="7" t="s">
        <v>405</v>
      </c>
      <c r="E77" s="7" t="s">
        <v>318</v>
      </c>
      <c r="F77" s="7" t="s">
        <v>442</v>
      </c>
      <c r="G77" s="7" t="s">
        <v>443</v>
      </c>
      <c r="H77" s="32">
        <v>40777</v>
      </c>
      <c r="I77" s="7" t="s">
        <v>417</v>
      </c>
      <c r="J77" s="7">
        <v>2011</v>
      </c>
      <c r="K77" s="1" t="s">
        <v>988</v>
      </c>
      <c r="L77" s="7" t="s">
        <v>444</v>
      </c>
    </row>
    <row r="78" spans="1:12" ht="72" x14ac:dyDescent="0.25">
      <c r="A78" s="3">
        <v>67</v>
      </c>
      <c r="C78" s="35" t="s">
        <v>445</v>
      </c>
      <c r="D78" s="31" t="s">
        <v>405</v>
      </c>
      <c r="E78" s="7" t="s">
        <v>64</v>
      </c>
      <c r="F78" s="31" t="s">
        <v>446</v>
      </c>
      <c r="G78" s="7" t="s">
        <v>447</v>
      </c>
      <c r="H78" s="32">
        <v>40784</v>
      </c>
      <c r="I78" s="31" t="s">
        <v>408</v>
      </c>
      <c r="J78" s="7" t="s">
        <v>53</v>
      </c>
      <c r="K78" s="7" t="s">
        <v>989</v>
      </c>
      <c r="L78" s="43" t="s">
        <v>448</v>
      </c>
    </row>
    <row r="79" spans="1:12" ht="216" x14ac:dyDescent="0.25">
      <c r="A79" s="3">
        <v>68</v>
      </c>
      <c r="C79" s="35" t="s">
        <v>449</v>
      </c>
      <c r="D79" s="35" t="s">
        <v>405</v>
      </c>
      <c r="E79" s="35" t="s">
        <v>249</v>
      </c>
      <c r="F79" s="35" t="s">
        <v>450</v>
      </c>
      <c r="G79" s="35" t="s">
        <v>451</v>
      </c>
      <c r="H79" s="44">
        <v>40820</v>
      </c>
      <c r="I79" s="35" t="s">
        <v>452</v>
      </c>
      <c r="J79" s="42">
        <v>2012</v>
      </c>
      <c r="K79" s="35" t="s">
        <v>990</v>
      </c>
      <c r="L79" s="43" t="s">
        <v>453</v>
      </c>
    </row>
    <row r="80" spans="1:12" ht="72" x14ac:dyDescent="0.25">
      <c r="A80" s="3">
        <v>69</v>
      </c>
      <c r="C80" s="35" t="s">
        <v>454</v>
      </c>
      <c r="D80" s="35" t="s">
        <v>405</v>
      </c>
      <c r="E80" s="7" t="s">
        <v>169</v>
      </c>
      <c r="F80" s="31" t="s">
        <v>455</v>
      </c>
      <c r="G80" s="31" t="s">
        <v>456</v>
      </c>
      <c r="H80" s="32">
        <v>40827</v>
      </c>
      <c r="I80" s="31" t="s">
        <v>408</v>
      </c>
      <c r="J80" s="7" t="s">
        <v>53</v>
      </c>
      <c r="K80" s="1" t="s">
        <v>991</v>
      </c>
      <c r="L80" s="43" t="s">
        <v>457</v>
      </c>
    </row>
    <row r="81" spans="1:12" ht="90" x14ac:dyDescent="0.25">
      <c r="A81" s="3">
        <v>70</v>
      </c>
      <c r="C81" s="7" t="s">
        <v>458</v>
      </c>
      <c r="D81" s="7" t="s">
        <v>405</v>
      </c>
      <c r="E81" s="7" t="s">
        <v>169</v>
      </c>
      <c r="F81" s="7" t="s">
        <v>459</v>
      </c>
      <c r="G81" s="7" t="s">
        <v>460</v>
      </c>
      <c r="H81" s="32">
        <v>40850</v>
      </c>
      <c r="I81" s="31" t="s">
        <v>408</v>
      </c>
      <c r="J81" s="7" t="s">
        <v>53</v>
      </c>
      <c r="K81" s="7" t="s">
        <v>992</v>
      </c>
      <c r="L81" s="43" t="s">
        <v>461</v>
      </c>
    </row>
    <row r="82" spans="1:12" ht="72" x14ac:dyDescent="0.25">
      <c r="A82" s="3">
        <v>71</v>
      </c>
      <c r="C82" s="31" t="s">
        <v>462</v>
      </c>
      <c r="D82" s="7" t="s">
        <v>405</v>
      </c>
      <c r="E82" s="7" t="s">
        <v>57</v>
      </c>
      <c r="F82" s="7" t="s">
        <v>463</v>
      </c>
      <c r="G82" s="7" t="s">
        <v>464</v>
      </c>
      <c r="H82" s="32">
        <v>40868</v>
      </c>
      <c r="I82" s="35" t="s">
        <v>452</v>
      </c>
      <c r="J82" s="7">
        <v>2012</v>
      </c>
      <c r="K82" s="7" t="s">
        <v>993</v>
      </c>
      <c r="L82" s="43" t="s">
        <v>465</v>
      </c>
    </row>
    <row r="83" spans="1:12" ht="90" x14ac:dyDescent="0.25">
      <c r="A83" s="3">
        <v>72</v>
      </c>
      <c r="C83" s="7" t="s">
        <v>466</v>
      </c>
      <c r="D83" s="31" t="s">
        <v>467</v>
      </c>
      <c r="E83" s="31" t="s">
        <v>57</v>
      </c>
      <c r="F83" s="31" t="s">
        <v>468</v>
      </c>
      <c r="G83" s="31" t="s">
        <v>69</v>
      </c>
      <c r="H83" s="32">
        <v>40906</v>
      </c>
      <c r="I83" s="7" t="s">
        <v>469</v>
      </c>
      <c r="J83" s="31">
        <v>2012</v>
      </c>
      <c r="K83" s="1" t="s">
        <v>994</v>
      </c>
      <c r="L83" s="43" t="s">
        <v>470</v>
      </c>
    </row>
    <row r="84" spans="1:12" s="6" customFormat="1" ht="30" customHeight="1" x14ac:dyDescent="0.25">
      <c r="A84" s="3"/>
      <c r="C84" s="111">
        <v>2012</v>
      </c>
      <c r="D84" s="111"/>
      <c r="E84" s="111"/>
      <c r="F84" s="111"/>
      <c r="G84" s="111"/>
      <c r="H84" s="111"/>
      <c r="I84" s="111"/>
      <c r="J84" s="111"/>
      <c r="K84" s="111"/>
      <c r="L84" s="111"/>
    </row>
    <row r="85" spans="1:12" ht="72" x14ac:dyDescent="0.25">
      <c r="A85" s="3">
        <v>73</v>
      </c>
      <c r="C85" s="7" t="s">
        <v>485</v>
      </c>
      <c r="D85" s="7" t="s">
        <v>405</v>
      </c>
      <c r="E85" s="7" t="s">
        <v>49</v>
      </c>
      <c r="F85" s="7" t="s">
        <v>486</v>
      </c>
      <c r="G85" s="7" t="s">
        <v>51</v>
      </c>
      <c r="H85" s="29">
        <v>40917</v>
      </c>
      <c r="I85" s="7" t="s">
        <v>487</v>
      </c>
      <c r="J85" s="7" t="s">
        <v>488</v>
      </c>
      <c r="K85" s="7" t="s">
        <v>995</v>
      </c>
      <c r="L85" s="7" t="s">
        <v>489</v>
      </c>
    </row>
    <row r="86" spans="1:12" ht="54" x14ac:dyDescent="0.25">
      <c r="A86" s="3">
        <v>74</v>
      </c>
      <c r="C86" s="10" t="s">
        <v>490</v>
      </c>
      <c r="D86" s="10" t="s">
        <v>79</v>
      </c>
      <c r="E86" s="10" t="s">
        <v>200</v>
      </c>
      <c r="F86" s="10" t="s">
        <v>491</v>
      </c>
      <c r="G86" s="10" t="s">
        <v>79</v>
      </c>
      <c r="H86" s="11">
        <v>40968</v>
      </c>
      <c r="I86" s="10" t="s">
        <v>492</v>
      </c>
      <c r="J86" s="10" t="s">
        <v>53</v>
      </c>
      <c r="K86" s="10" t="s">
        <v>996</v>
      </c>
      <c r="L86" s="10" t="s">
        <v>493</v>
      </c>
    </row>
    <row r="87" spans="1:12" ht="72" x14ac:dyDescent="0.25">
      <c r="A87" s="3">
        <v>75</v>
      </c>
      <c r="C87" s="35" t="s">
        <v>494</v>
      </c>
      <c r="D87" s="35" t="s">
        <v>405</v>
      </c>
      <c r="E87" s="35" t="s">
        <v>64</v>
      </c>
      <c r="F87" s="35" t="s">
        <v>495</v>
      </c>
      <c r="G87" s="35" t="s">
        <v>496</v>
      </c>
      <c r="H87" s="36">
        <v>40976</v>
      </c>
      <c r="I87" s="35" t="s">
        <v>408</v>
      </c>
      <c r="J87" s="35" t="s">
        <v>53</v>
      </c>
      <c r="K87" s="35" t="s">
        <v>997</v>
      </c>
      <c r="L87" s="35" t="s">
        <v>497</v>
      </c>
    </row>
    <row r="88" spans="1:12" ht="90" x14ac:dyDescent="0.25">
      <c r="A88" s="3">
        <v>76</v>
      </c>
      <c r="C88" s="35" t="s">
        <v>498</v>
      </c>
      <c r="D88" s="35" t="s">
        <v>405</v>
      </c>
      <c r="E88" s="35" t="s">
        <v>499</v>
      </c>
      <c r="F88" s="35" t="s">
        <v>500</v>
      </c>
      <c r="G88" s="35" t="s">
        <v>501</v>
      </c>
      <c r="H88" s="36">
        <v>40983</v>
      </c>
      <c r="I88" s="35" t="s">
        <v>408</v>
      </c>
      <c r="J88" s="35" t="s">
        <v>53</v>
      </c>
      <c r="K88" s="35" t="s">
        <v>998</v>
      </c>
      <c r="L88" s="35" t="s">
        <v>489</v>
      </c>
    </row>
    <row r="89" spans="1:12" ht="72" x14ac:dyDescent="0.25">
      <c r="A89" s="3">
        <v>77</v>
      </c>
      <c r="C89" s="10" t="s">
        <v>502</v>
      </c>
      <c r="D89" s="10" t="s">
        <v>128</v>
      </c>
      <c r="E89" s="10" t="s">
        <v>503</v>
      </c>
      <c r="F89" s="10" t="s">
        <v>504</v>
      </c>
      <c r="G89" s="10" t="s">
        <v>505</v>
      </c>
      <c r="H89" s="11">
        <v>40983</v>
      </c>
      <c r="I89" s="10" t="s">
        <v>506</v>
      </c>
      <c r="J89" s="10">
        <v>2012</v>
      </c>
      <c r="K89" s="10" t="s">
        <v>999</v>
      </c>
      <c r="L89" s="10" t="s">
        <v>424</v>
      </c>
    </row>
    <row r="90" spans="1:12" ht="108" x14ac:dyDescent="0.25">
      <c r="A90" s="3">
        <v>78</v>
      </c>
      <c r="C90" s="35" t="s">
        <v>507</v>
      </c>
      <c r="D90" s="35" t="s">
        <v>405</v>
      </c>
      <c r="E90" s="35" t="s">
        <v>13</v>
      </c>
      <c r="F90" s="35" t="s">
        <v>508</v>
      </c>
      <c r="G90" s="35" t="s">
        <v>221</v>
      </c>
      <c r="H90" s="36">
        <v>40989</v>
      </c>
      <c r="I90" s="35" t="s">
        <v>408</v>
      </c>
      <c r="J90" s="35" t="s">
        <v>53</v>
      </c>
      <c r="K90" s="35" t="s">
        <v>1000</v>
      </c>
      <c r="L90" s="35" t="s">
        <v>489</v>
      </c>
    </row>
    <row r="91" spans="1:12" ht="109.5" x14ac:dyDescent="0.25">
      <c r="A91" s="3">
        <v>79</v>
      </c>
      <c r="C91" s="35" t="s">
        <v>509</v>
      </c>
      <c r="D91" s="35" t="s">
        <v>128</v>
      </c>
      <c r="E91" s="35" t="s">
        <v>510</v>
      </c>
      <c r="F91" s="35" t="s">
        <v>511</v>
      </c>
      <c r="G91" s="35" t="s">
        <v>512</v>
      </c>
      <c r="H91" s="36">
        <v>41003</v>
      </c>
      <c r="I91" s="35" t="s">
        <v>417</v>
      </c>
      <c r="J91" s="35" t="s">
        <v>513</v>
      </c>
      <c r="K91" s="35" t="s">
        <v>1001</v>
      </c>
      <c r="L91" s="35" t="s">
        <v>497</v>
      </c>
    </row>
    <row r="92" spans="1:12" ht="126" x14ac:dyDescent="0.25">
      <c r="A92" s="3">
        <v>80</v>
      </c>
      <c r="C92" s="35" t="s">
        <v>514</v>
      </c>
      <c r="D92" s="35" t="s">
        <v>79</v>
      </c>
      <c r="E92" s="35" t="s">
        <v>57</v>
      </c>
      <c r="F92" s="35" t="s">
        <v>515</v>
      </c>
      <c r="G92" s="35" t="s">
        <v>516</v>
      </c>
      <c r="H92" s="36">
        <v>41017</v>
      </c>
      <c r="I92" s="35" t="s">
        <v>417</v>
      </c>
      <c r="J92" s="35">
        <v>2012</v>
      </c>
      <c r="K92" s="35" t="s">
        <v>1002</v>
      </c>
      <c r="L92" s="35" t="s">
        <v>489</v>
      </c>
    </row>
    <row r="93" spans="1:12" ht="126" x14ac:dyDescent="0.25">
      <c r="A93" s="3"/>
      <c r="C93" s="35" t="s">
        <v>53</v>
      </c>
      <c r="D93" s="35" t="s">
        <v>405</v>
      </c>
      <c r="E93" s="35" t="s">
        <v>517</v>
      </c>
      <c r="F93" s="35" t="s">
        <v>518</v>
      </c>
      <c r="G93" s="35" t="s">
        <v>519</v>
      </c>
      <c r="H93" s="36">
        <v>41029</v>
      </c>
      <c r="I93" s="35" t="s">
        <v>408</v>
      </c>
      <c r="J93" s="35" t="s">
        <v>53</v>
      </c>
      <c r="K93" s="35" t="s">
        <v>1003</v>
      </c>
      <c r="L93" s="45" t="s">
        <v>520</v>
      </c>
    </row>
    <row r="94" spans="1:12" ht="90" x14ac:dyDescent="0.25">
      <c r="A94" s="3">
        <v>81</v>
      </c>
      <c r="C94" s="10" t="s">
        <v>521</v>
      </c>
      <c r="D94" s="10" t="s">
        <v>128</v>
      </c>
      <c r="E94" s="10" t="s">
        <v>57</v>
      </c>
      <c r="F94" s="10" t="s">
        <v>522</v>
      </c>
      <c r="G94" s="10" t="s">
        <v>523</v>
      </c>
      <c r="H94" s="11">
        <v>41030</v>
      </c>
      <c r="I94" s="10" t="s">
        <v>506</v>
      </c>
      <c r="J94" s="10">
        <v>2013</v>
      </c>
      <c r="K94" s="34" t="s">
        <v>1004</v>
      </c>
      <c r="L94" s="10" t="s">
        <v>424</v>
      </c>
    </row>
    <row r="95" spans="1:12" ht="54" x14ac:dyDescent="0.25">
      <c r="A95" s="3">
        <v>82</v>
      </c>
      <c r="C95" s="35" t="s">
        <v>524</v>
      </c>
      <c r="D95" s="35" t="s">
        <v>525</v>
      </c>
      <c r="E95" s="35" t="s">
        <v>13</v>
      </c>
      <c r="F95" s="35" t="s">
        <v>526</v>
      </c>
      <c r="G95" s="35" t="s">
        <v>527</v>
      </c>
      <c r="H95" s="36">
        <v>41073</v>
      </c>
      <c r="I95" s="35" t="s">
        <v>408</v>
      </c>
      <c r="J95" s="35" t="s">
        <v>53</v>
      </c>
      <c r="K95" s="37" t="s">
        <v>1005</v>
      </c>
      <c r="L95" s="35" t="s">
        <v>489</v>
      </c>
    </row>
    <row r="96" spans="1:12" ht="54" x14ac:dyDescent="0.25">
      <c r="A96" s="3">
        <v>83</v>
      </c>
      <c r="C96" s="35" t="s">
        <v>528</v>
      </c>
      <c r="D96" s="35" t="s">
        <v>28</v>
      </c>
      <c r="E96" s="35" t="s">
        <v>64</v>
      </c>
      <c r="F96" s="35" t="s">
        <v>529</v>
      </c>
      <c r="G96" s="35" t="s">
        <v>530</v>
      </c>
      <c r="H96" s="36">
        <v>41086</v>
      </c>
      <c r="I96" s="35" t="s">
        <v>408</v>
      </c>
      <c r="J96" s="35" t="s">
        <v>53</v>
      </c>
      <c r="K96" s="35" t="s">
        <v>1006</v>
      </c>
      <c r="L96" s="35" t="s">
        <v>489</v>
      </c>
    </row>
    <row r="97" spans="1:12" ht="108" x14ac:dyDescent="0.25">
      <c r="A97" s="3">
        <v>84</v>
      </c>
      <c r="C97" s="35" t="s">
        <v>531</v>
      </c>
      <c r="D97" s="35" t="s">
        <v>103</v>
      </c>
      <c r="E97" s="35" t="s">
        <v>532</v>
      </c>
      <c r="F97" s="35" t="s">
        <v>533</v>
      </c>
      <c r="G97" s="35" t="s">
        <v>534</v>
      </c>
      <c r="H97" s="36">
        <v>41120</v>
      </c>
      <c r="I97" s="35" t="s">
        <v>408</v>
      </c>
      <c r="J97" s="35" t="s">
        <v>53</v>
      </c>
      <c r="K97" s="35" t="s">
        <v>1007</v>
      </c>
      <c r="L97" s="35" t="s">
        <v>489</v>
      </c>
    </row>
    <row r="98" spans="1:12" ht="108" x14ac:dyDescent="0.25">
      <c r="A98" s="3">
        <v>85</v>
      </c>
      <c r="C98" s="35" t="s">
        <v>535</v>
      </c>
      <c r="D98" s="35" t="s">
        <v>405</v>
      </c>
      <c r="E98" s="35" t="s">
        <v>536</v>
      </c>
      <c r="F98" s="35" t="s">
        <v>537</v>
      </c>
      <c r="G98" s="35" t="s">
        <v>538</v>
      </c>
      <c r="H98" s="36">
        <v>41148</v>
      </c>
      <c r="I98" s="35" t="s">
        <v>487</v>
      </c>
      <c r="J98" s="35" t="s">
        <v>539</v>
      </c>
      <c r="K98" s="35" t="s">
        <v>1008</v>
      </c>
      <c r="L98" s="35" t="s">
        <v>497</v>
      </c>
    </row>
    <row r="99" spans="1:12" ht="72" x14ac:dyDescent="0.25">
      <c r="A99" s="3">
        <v>86</v>
      </c>
      <c r="C99" s="35" t="s">
        <v>540</v>
      </c>
      <c r="D99" s="35" t="s">
        <v>405</v>
      </c>
      <c r="E99" s="35" t="s">
        <v>176</v>
      </c>
      <c r="F99" s="35" t="s">
        <v>541</v>
      </c>
      <c r="G99" s="35" t="s">
        <v>542</v>
      </c>
      <c r="H99" s="36">
        <v>41150</v>
      </c>
      <c r="I99" s="35" t="s">
        <v>408</v>
      </c>
      <c r="J99" s="35" t="s">
        <v>53</v>
      </c>
      <c r="K99" s="35" t="s">
        <v>1009</v>
      </c>
      <c r="L99" s="35" t="s">
        <v>489</v>
      </c>
    </row>
    <row r="100" spans="1:12" ht="72" x14ac:dyDescent="0.25">
      <c r="A100" s="3">
        <v>87</v>
      </c>
      <c r="C100" s="35" t="s">
        <v>543</v>
      </c>
      <c r="D100" s="35" t="s">
        <v>405</v>
      </c>
      <c r="E100" s="35" t="s">
        <v>57</v>
      </c>
      <c r="F100" s="35" t="s">
        <v>544</v>
      </c>
      <c r="G100" s="35" t="s">
        <v>545</v>
      </c>
      <c r="H100" s="36">
        <v>41158</v>
      </c>
      <c r="I100" s="35" t="s">
        <v>408</v>
      </c>
      <c r="J100" s="35" t="s">
        <v>53</v>
      </c>
      <c r="K100" s="35" t="s">
        <v>1010</v>
      </c>
      <c r="L100" s="35" t="s">
        <v>489</v>
      </c>
    </row>
    <row r="101" spans="1:12" ht="126" x14ac:dyDescent="0.25">
      <c r="A101" s="3"/>
      <c r="C101" s="35" t="s">
        <v>53</v>
      </c>
      <c r="D101" s="35" t="s">
        <v>405</v>
      </c>
      <c r="E101" s="35" t="s">
        <v>176</v>
      </c>
      <c r="F101" s="35" t="s">
        <v>546</v>
      </c>
      <c r="G101" s="35" t="s">
        <v>547</v>
      </c>
      <c r="H101" s="36">
        <v>41179</v>
      </c>
      <c r="I101" s="35" t="s">
        <v>408</v>
      </c>
      <c r="J101" s="35" t="s">
        <v>53</v>
      </c>
      <c r="K101" s="35" t="s">
        <v>1011</v>
      </c>
      <c r="L101" s="45" t="s">
        <v>520</v>
      </c>
    </row>
    <row r="102" spans="1:12" ht="108" x14ac:dyDescent="0.25">
      <c r="A102" s="3">
        <v>88</v>
      </c>
      <c r="C102" s="35" t="s">
        <v>548</v>
      </c>
      <c r="D102" s="35" t="s">
        <v>405</v>
      </c>
      <c r="E102" s="35" t="s">
        <v>176</v>
      </c>
      <c r="F102" s="35" t="s">
        <v>549</v>
      </c>
      <c r="G102" s="35" t="s">
        <v>550</v>
      </c>
      <c r="H102" s="36">
        <v>41207</v>
      </c>
      <c r="I102" s="35" t="s">
        <v>408</v>
      </c>
      <c r="J102" s="35" t="s">
        <v>53</v>
      </c>
      <c r="K102" s="37" t="s">
        <v>1012</v>
      </c>
      <c r="L102" s="35" t="s">
        <v>489</v>
      </c>
    </row>
    <row r="103" spans="1:12" ht="144" x14ac:dyDescent="0.25">
      <c r="A103" s="3">
        <v>89</v>
      </c>
      <c r="C103" s="35" t="s">
        <v>551</v>
      </c>
      <c r="D103" s="35" t="s">
        <v>405</v>
      </c>
      <c r="E103" s="35" t="s">
        <v>176</v>
      </c>
      <c r="F103" s="35" t="s">
        <v>552</v>
      </c>
      <c r="G103" s="35" t="s">
        <v>553</v>
      </c>
      <c r="H103" s="36">
        <v>41213</v>
      </c>
      <c r="I103" s="35" t="s">
        <v>408</v>
      </c>
      <c r="J103" s="35" t="s">
        <v>53</v>
      </c>
      <c r="K103" s="35" t="s">
        <v>1013</v>
      </c>
      <c r="L103" s="35" t="s">
        <v>489</v>
      </c>
    </row>
    <row r="104" spans="1:12" ht="252" x14ac:dyDescent="0.25">
      <c r="A104" s="3">
        <v>90</v>
      </c>
      <c r="C104" s="35" t="s">
        <v>554</v>
      </c>
      <c r="D104" s="35" t="s">
        <v>405</v>
      </c>
      <c r="E104" s="35" t="s">
        <v>249</v>
      </c>
      <c r="F104" s="35" t="s">
        <v>555</v>
      </c>
      <c r="G104" s="35" t="s">
        <v>556</v>
      </c>
      <c r="H104" s="36">
        <v>41228</v>
      </c>
      <c r="I104" s="35" t="s">
        <v>487</v>
      </c>
      <c r="J104" s="35" t="s">
        <v>557</v>
      </c>
      <c r="K104" s="35" t="s">
        <v>1014</v>
      </c>
      <c r="L104" s="35" t="s">
        <v>489</v>
      </c>
    </row>
    <row r="105" spans="1:12" ht="72" x14ac:dyDescent="0.25">
      <c r="A105" s="3">
        <v>91</v>
      </c>
      <c r="C105" s="35" t="s">
        <v>558</v>
      </c>
      <c r="D105" s="35" t="s">
        <v>28</v>
      </c>
      <c r="E105" s="35" t="s">
        <v>64</v>
      </c>
      <c r="F105" s="35" t="s">
        <v>559</v>
      </c>
      <c r="G105" s="35" t="s">
        <v>560</v>
      </c>
      <c r="H105" s="36">
        <v>41234</v>
      </c>
      <c r="I105" s="35" t="s">
        <v>408</v>
      </c>
      <c r="J105" s="35" t="s">
        <v>53</v>
      </c>
      <c r="K105" s="35" t="s">
        <v>1015</v>
      </c>
      <c r="L105" s="35" t="s">
        <v>489</v>
      </c>
    </row>
    <row r="106" spans="1:12" ht="90" x14ac:dyDescent="0.25">
      <c r="A106" s="3">
        <v>92</v>
      </c>
      <c r="C106" s="35" t="s">
        <v>561</v>
      </c>
      <c r="D106" s="35" t="s">
        <v>28</v>
      </c>
      <c r="E106" s="35" t="s">
        <v>64</v>
      </c>
      <c r="F106" s="35" t="s">
        <v>562</v>
      </c>
      <c r="G106" s="35" t="s">
        <v>563</v>
      </c>
      <c r="H106" s="36">
        <v>41234</v>
      </c>
      <c r="I106" s="35" t="s">
        <v>408</v>
      </c>
      <c r="J106" s="35" t="s">
        <v>53</v>
      </c>
      <c r="K106" s="35" t="s">
        <v>1016</v>
      </c>
      <c r="L106" s="35" t="s">
        <v>489</v>
      </c>
    </row>
    <row r="107" spans="1:12" ht="90" x14ac:dyDescent="0.25">
      <c r="A107" s="3">
        <v>93</v>
      </c>
      <c r="C107" s="35" t="s">
        <v>564</v>
      </c>
      <c r="D107" s="35" t="s">
        <v>405</v>
      </c>
      <c r="E107" s="35" t="s">
        <v>517</v>
      </c>
      <c r="F107" s="35" t="s">
        <v>565</v>
      </c>
      <c r="G107" s="35" t="s">
        <v>221</v>
      </c>
      <c r="H107" s="36">
        <v>41254</v>
      </c>
      <c r="I107" s="35" t="s">
        <v>408</v>
      </c>
      <c r="J107" s="35" t="s">
        <v>53</v>
      </c>
      <c r="K107" s="35" t="s">
        <v>1017</v>
      </c>
      <c r="L107" s="35" t="s">
        <v>489</v>
      </c>
    </row>
    <row r="108" spans="1:12" s="6" customFormat="1" ht="30" customHeight="1" x14ac:dyDescent="0.25">
      <c r="A108" s="3"/>
      <c r="C108" s="111">
        <v>2013</v>
      </c>
      <c r="D108" s="111"/>
      <c r="E108" s="111"/>
      <c r="F108" s="111"/>
      <c r="G108" s="111"/>
      <c r="H108" s="111"/>
      <c r="I108" s="111"/>
      <c r="J108" s="111"/>
      <c r="K108" s="111"/>
      <c r="L108" s="111"/>
    </row>
    <row r="109" spans="1:12" ht="72" x14ac:dyDescent="0.25">
      <c r="A109" s="3">
        <v>94</v>
      </c>
      <c r="C109" s="8" t="s">
        <v>573</v>
      </c>
      <c r="D109" s="8" t="s">
        <v>128</v>
      </c>
      <c r="E109" s="8" t="s">
        <v>574</v>
      </c>
      <c r="F109" s="8" t="s">
        <v>575</v>
      </c>
      <c r="G109" s="8" t="s">
        <v>576</v>
      </c>
      <c r="H109" s="9">
        <v>41304</v>
      </c>
      <c r="I109" s="8" t="s">
        <v>577</v>
      </c>
      <c r="J109" s="8">
        <v>2013</v>
      </c>
      <c r="K109" s="8" t="s">
        <v>1018</v>
      </c>
      <c r="L109" s="8" t="s">
        <v>578</v>
      </c>
    </row>
    <row r="110" spans="1:12" ht="144" x14ac:dyDescent="0.25">
      <c r="A110" s="3">
        <v>95</v>
      </c>
      <c r="C110" s="27" t="s">
        <v>579</v>
      </c>
      <c r="D110" s="27" t="s">
        <v>405</v>
      </c>
      <c r="E110" s="27" t="s">
        <v>29</v>
      </c>
      <c r="F110" s="27" t="s">
        <v>580</v>
      </c>
      <c r="G110" s="27" t="s">
        <v>31</v>
      </c>
      <c r="H110" s="28">
        <v>41312</v>
      </c>
      <c r="I110" s="27" t="s">
        <v>408</v>
      </c>
      <c r="J110" s="27" t="s">
        <v>172</v>
      </c>
      <c r="K110" s="46" t="s">
        <v>1019</v>
      </c>
      <c r="L110" s="27" t="s">
        <v>489</v>
      </c>
    </row>
    <row r="111" spans="1:12" ht="54" x14ac:dyDescent="0.25">
      <c r="A111" s="3">
        <v>96</v>
      </c>
      <c r="C111" s="8" t="s">
        <v>581</v>
      </c>
      <c r="D111" s="8" t="s">
        <v>79</v>
      </c>
      <c r="E111" s="8" t="s">
        <v>200</v>
      </c>
      <c r="F111" s="8" t="s">
        <v>582</v>
      </c>
      <c r="G111" s="8" t="s">
        <v>79</v>
      </c>
      <c r="H111" s="9">
        <v>41337</v>
      </c>
      <c r="I111" s="8" t="s">
        <v>492</v>
      </c>
      <c r="J111" s="8" t="s">
        <v>172</v>
      </c>
      <c r="K111" s="8" t="s">
        <v>1020</v>
      </c>
      <c r="L111" s="8" t="s">
        <v>493</v>
      </c>
    </row>
    <row r="112" spans="1:12" ht="108" x14ac:dyDescent="0.25">
      <c r="A112" s="3">
        <v>97</v>
      </c>
      <c r="C112" s="27" t="s">
        <v>583</v>
      </c>
      <c r="D112" s="27" t="s">
        <v>405</v>
      </c>
      <c r="E112" s="27" t="s">
        <v>169</v>
      </c>
      <c r="F112" s="27" t="s">
        <v>584</v>
      </c>
      <c r="G112" s="27" t="s">
        <v>585</v>
      </c>
      <c r="H112" s="28">
        <v>41346</v>
      </c>
      <c r="I112" s="27" t="s">
        <v>452</v>
      </c>
      <c r="J112" s="27">
        <v>2013</v>
      </c>
      <c r="K112" s="27" t="s">
        <v>1021</v>
      </c>
      <c r="L112" s="27" t="s">
        <v>489</v>
      </c>
    </row>
    <row r="113" spans="1:12" ht="72" x14ac:dyDescent="0.25">
      <c r="A113" s="3">
        <v>98</v>
      </c>
      <c r="C113" s="27" t="s">
        <v>586</v>
      </c>
      <c r="D113" s="27" t="s">
        <v>405</v>
      </c>
      <c r="E113" s="27" t="s">
        <v>176</v>
      </c>
      <c r="F113" s="27" t="s">
        <v>587</v>
      </c>
      <c r="G113" s="27" t="s">
        <v>588</v>
      </c>
      <c r="H113" s="28">
        <v>41346</v>
      </c>
      <c r="I113" s="27" t="s">
        <v>408</v>
      </c>
      <c r="J113" s="27" t="s">
        <v>172</v>
      </c>
      <c r="K113" s="27" t="s">
        <v>1022</v>
      </c>
      <c r="L113" s="27" t="s">
        <v>489</v>
      </c>
    </row>
    <row r="114" spans="1:12" ht="108" x14ac:dyDescent="0.25">
      <c r="A114" s="3">
        <v>99</v>
      </c>
      <c r="C114" s="27" t="s">
        <v>589</v>
      </c>
      <c r="D114" s="27" t="s">
        <v>467</v>
      </c>
      <c r="E114" s="27" t="s">
        <v>200</v>
      </c>
      <c r="F114" s="27" t="s">
        <v>590</v>
      </c>
      <c r="G114" s="27" t="s">
        <v>591</v>
      </c>
      <c r="H114" s="28">
        <v>41376</v>
      </c>
      <c r="I114" s="27" t="s">
        <v>408</v>
      </c>
      <c r="J114" s="27" t="s">
        <v>172</v>
      </c>
      <c r="K114" s="27" t="s">
        <v>1023</v>
      </c>
      <c r="L114" s="27" t="s">
        <v>592</v>
      </c>
    </row>
    <row r="115" spans="1:12" ht="126" x14ac:dyDescent="0.25">
      <c r="A115" s="3">
        <v>100</v>
      </c>
      <c r="C115" s="8" t="s">
        <v>593</v>
      </c>
      <c r="D115" s="8" t="s">
        <v>467</v>
      </c>
      <c r="E115" s="8" t="s">
        <v>200</v>
      </c>
      <c r="F115" s="8" t="s">
        <v>594</v>
      </c>
      <c r="G115" s="8" t="s">
        <v>595</v>
      </c>
      <c r="H115" s="9">
        <v>41386</v>
      </c>
      <c r="I115" s="8" t="s">
        <v>596</v>
      </c>
      <c r="J115" s="8">
        <v>2013</v>
      </c>
      <c r="K115" s="8" t="s">
        <v>1024</v>
      </c>
      <c r="L115" s="8" t="s">
        <v>597</v>
      </c>
    </row>
    <row r="116" spans="1:12" ht="90" x14ac:dyDescent="0.25">
      <c r="A116" s="3">
        <v>101</v>
      </c>
      <c r="C116" s="8" t="s">
        <v>598</v>
      </c>
      <c r="D116" s="8" t="s">
        <v>599</v>
      </c>
      <c r="E116" s="8" t="s">
        <v>49</v>
      </c>
      <c r="F116" s="8" t="s">
        <v>600</v>
      </c>
      <c r="G116" s="8" t="s">
        <v>601</v>
      </c>
      <c r="H116" s="9">
        <v>41453</v>
      </c>
      <c r="I116" s="8" t="s">
        <v>596</v>
      </c>
      <c r="J116" s="8">
        <v>2013</v>
      </c>
      <c r="K116" s="47" t="s">
        <v>1025</v>
      </c>
      <c r="L116" s="8" t="s">
        <v>602</v>
      </c>
    </row>
    <row r="117" spans="1:12" ht="72" x14ac:dyDescent="0.25">
      <c r="A117" s="3">
        <v>102</v>
      </c>
      <c r="C117" s="8" t="s">
        <v>603</v>
      </c>
      <c r="D117" s="8" t="s">
        <v>128</v>
      </c>
      <c r="E117" s="8" t="s">
        <v>503</v>
      </c>
      <c r="F117" s="8" t="s">
        <v>604</v>
      </c>
      <c r="G117" s="8" t="s">
        <v>605</v>
      </c>
      <c r="H117" s="9">
        <v>41453</v>
      </c>
      <c r="I117" s="8" t="s">
        <v>577</v>
      </c>
      <c r="J117" s="8">
        <v>2013</v>
      </c>
      <c r="K117" s="47" t="s">
        <v>1026</v>
      </c>
      <c r="L117" s="8" t="s">
        <v>578</v>
      </c>
    </row>
    <row r="118" spans="1:12" ht="90" x14ac:dyDescent="0.25">
      <c r="A118" s="3">
        <v>103</v>
      </c>
      <c r="C118" s="27" t="s">
        <v>606</v>
      </c>
      <c r="D118" s="27" t="s">
        <v>607</v>
      </c>
      <c r="E118" s="27" t="s">
        <v>608</v>
      </c>
      <c r="F118" s="27" t="s">
        <v>609</v>
      </c>
      <c r="G118" s="27" t="s">
        <v>610</v>
      </c>
      <c r="H118" s="28">
        <v>41486</v>
      </c>
      <c r="I118" s="27" t="s">
        <v>611</v>
      </c>
      <c r="J118" s="27" t="s">
        <v>612</v>
      </c>
      <c r="K118" s="46" t="s">
        <v>1027</v>
      </c>
      <c r="L118" s="27" t="s">
        <v>489</v>
      </c>
    </row>
    <row r="119" spans="1:12" ht="72" x14ac:dyDescent="0.25">
      <c r="A119" s="3">
        <v>104</v>
      </c>
      <c r="C119" s="27" t="s">
        <v>613</v>
      </c>
      <c r="D119" s="27" t="s">
        <v>467</v>
      </c>
      <c r="E119" s="27" t="s">
        <v>57</v>
      </c>
      <c r="F119" s="27" t="s">
        <v>614</v>
      </c>
      <c r="G119" s="27" t="s">
        <v>615</v>
      </c>
      <c r="H119" s="28">
        <v>41500</v>
      </c>
      <c r="I119" s="27" t="s">
        <v>408</v>
      </c>
      <c r="J119" s="27" t="s">
        <v>172</v>
      </c>
      <c r="K119" s="27" t="s">
        <v>1028</v>
      </c>
      <c r="L119" s="27" t="s">
        <v>489</v>
      </c>
    </row>
    <row r="120" spans="1:12" ht="108" x14ac:dyDescent="0.25">
      <c r="A120" s="3">
        <v>105</v>
      </c>
      <c r="C120" s="27" t="s">
        <v>616</v>
      </c>
      <c r="D120" s="27" t="s">
        <v>467</v>
      </c>
      <c r="E120" s="27" t="s">
        <v>169</v>
      </c>
      <c r="F120" s="27" t="s">
        <v>617</v>
      </c>
      <c r="G120" s="27" t="s">
        <v>618</v>
      </c>
      <c r="H120" s="28">
        <v>41611</v>
      </c>
      <c r="I120" s="27" t="s">
        <v>417</v>
      </c>
      <c r="J120" s="27">
        <v>2014</v>
      </c>
      <c r="K120" s="27" t="s">
        <v>1029</v>
      </c>
      <c r="L120" s="27" t="s">
        <v>489</v>
      </c>
    </row>
    <row r="121" spans="1:12" ht="252.75" x14ac:dyDescent="0.25">
      <c r="A121" s="3">
        <v>106</v>
      </c>
      <c r="C121" s="23" t="s">
        <v>619</v>
      </c>
      <c r="D121" s="23" t="s">
        <v>405</v>
      </c>
      <c r="E121" s="27" t="s">
        <v>620</v>
      </c>
      <c r="F121" s="23" t="s">
        <v>220</v>
      </c>
      <c r="G121" s="23" t="s">
        <v>621</v>
      </c>
      <c r="H121" s="24">
        <v>41614</v>
      </c>
      <c r="I121" s="23" t="s">
        <v>611</v>
      </c>
      <c r="J121" s="23" t="s">
        <v>612</v>
      </c>
      <c r="K121" s="23" t="s">
        <v>1030</v>
      </c>
      <c r="L121" s="23" t="s">
        <v>489</v>
      </c>
    </row>
    <row r="122" spans="1:12" ht="144" x14ac:dyDescent="0.25">
      <c r="A122" s="3">
        <v>107</v>
      </c>
      <c r="C122" s="27" t="s">
        <v>622</v>
      </c>
      <c r="D122" s="27" t="s">
        <v>405</v>
      </c>
      <c r="E122" s="27" t="s">
        <v>64</v>
      </c>
      <c r="F122" s="27" t="s">
        <v>623</v>
      </c>
      <c r="G122" s="27" t="s">
        <v>624</v>
      </c>
      <c r="H122" s="28">
        <v>41628</v>
      </c>
      <c r="I122" s="23" t="s">
        <v>611</v>
      </c>
      <c r="J122" s="27">
        <v>2014</v>
      </c>
      <c r="K122" s="23" t="s">
        <v>1031</v>
      </c>
      <c r="L122" s="27" t="s">
        <v>489</v>
      </c>
    </row>
    <row r="123" spans="1:12" s="6" customFormat="1" ht="30" customHeight="1" x14ac:dyDescent="0.25">
      <c r="A123" s="3"/>
      <c r="C123" s="111">
        <v>2014</v>
      </c>
      <c r="D123" s="111"/>
      <c r="E123" s="111"/>
      <c r="F123" s="111"/>
      <c r="G123" s="111"/>
      <c r="H123" s="111"/>
      <c r="I123" s="111"/>
      <c r="J123" s="111"/>
      <c r="K123" s="111"/>
      <c r="L123" s="111"/>
    </row>
    <row r="124" spans="1:12" ht="126" x14ac:dyDescent="0.25">
      <c r="A124" s="3">
        <v>108</v>
      </c>
      <c r="C124" s="27" t="s">
        <v>644</v>
      </c>
      <c r="D124" s="27" t="s">
        <v>20</v>
      </c>
      <c r="E124" s="27" t="s">
        <v>29</v>
      </c>
      <c r="F124" s="27" t="s">
        <v>645</v>
      </c>
      <c r="G124" s="27" t="s">
        <v>646</v>
      </c>
      <c r="H124" s="28">
        <v>41673</v>
      </c>
      <c r="I124" s="27" t="s">
        <v>647</v>
      </c>
      <c r="J124" s="27">
        <v>2014</v>
      </c>
      <c r="K124" s="46" t="s">
        <v>1032</v>
      </c>
      <c r="L124" s="27" t="s">
        <v>489</v>
      </c>
    </row>
    <row r="125" spans="1:12" ht="90" x14ac:dyDescent="0.25">
      <c r="A125" s="3">
        <v>109</v>
      </c>
      <c r="C125" s="27" t="s">
        <v>648</v>
      </c>
      <c r="D125" s="27" t="s">
        <v>649</v>
      </c>
      <c r="E125" s="27" t="s">
        <v>650</v>
      </c>
      <c r="F125" s="27" t="s">
        <v>651</v>
      </c>
      <c r="G125" s="27" t="s">
        <v>652</v>
      </c>
      <c r="H125" s="28">
        <v>41709</v>
      </c>
      <c r="I125" s="27" t="s">
        <v>653</v>
      </c>
      <c r="J125" s="27" t="s">
        <v>654</v>
      </c>
      <c r="K125" s="27" t="s">
        <v>1033</v>
      </c>
      <c r="L125" s="27" t="s">
        <v>497</v>
      </c>
    </row>
    <row r="126" spans="1:12" ht="180" x14ac:dyDescent="0.25">
      <c r="A126" s="3">
        <v>110</v>
      </c>
      <c r="C126" s="27" t="s">
        <v>655</v>
      </c>
      <c r="D126" s="27" t="s">
        <v>405</v>
      </c>
      <c r="E126" s="27" t="s">
        <v>13</v>
      </c>
      <c r="F126" s="27" t="s">
        <v>656</v>
      </c>
      <c r="G126" s="27" t="s">
        <v>657</v>
      </c>
      <c r="H126" s="28">
        <v>41747</v>
      </c>
      <c r="I126" s="27" t="s">
        <v>452</v>
      </c>
      <c r="J126" s="27" t="s">
        <v>658</v>
      </c>
      <c r="K126" s="27" t="s">
        <v>1034</v>
      </c>
      <c r="L126" s="27" t="s">
        <v>489</v>
      </c>
    </row>
    <row r="127" spans="1:12" ht="216" x14ac:dyDescent="0.25">
      <c r="A127" s="3">
        <v>111</v>
      </c>
      <c r="C127" s="8" t="s">
        <v>659</v>
      </c>
      <c r="D127" s="8" t="s">
        <v>660</v>
      </c>
      <c r="E127" s="8" t="s">
        <v>176</v>
      </c>
      <c r="F127" s="8" t="s">
        <v>661</v>
      </c>
      <c r="G127" s="8" t="s">
        <v>660</v>
      </c>
      <c r="H127" s="9">
        <v>41754</v>
      </c>
      <c r="I127" s="8" t="s">
        <v>662</v>
      </c>
      <c r="J127" s="8">
        <v>2013</v>
      </c>
      <c r="K127" s="47" t="s">
        <v>1035</v>
      </c>
      <c r="L127" s="8" t="s">
        <v>489</v>
      </c>
    </row>
    <row r="128" spans="1:12" ht="144" x14ac:dyDescent="0.25">
      <c r="A128" s="3">
        <v>112</v>
      </c>
      <c r="C128" s="27" t="s">
        <v>663</v>
      </c>
      <c r="D128" s="27" t="s">
        <v>405</v>
      </c>
      <c r="E128" s="27" t="s">
        <v>49</v>
      </c>
      <c r="F128" s="27" t="s">
        <v>664</v>
      </c>
      <c r="G128" s="27" t="s">
        <v>69</v>
      </c>
      <c r="H128" s="28">
        <v>41761</v>
      </c>
      <c r="I128" s="27" t="s">
        <v>417</v>
      </c>
      <c r="J128" s="27">
        <v>2014</v>
      </c>
      <c r="K128" s="46" t="s">
        <v>1036</v>
      </c>
      <c r="L128" s="27" t="s">
        <v>489</v>
      </c>
    </row>
    <row r="129" spans="1:12" ht="90" x14ac:dyDescent="0.25">
      <c r="A129" s="3">
        <v>113</v>
      </c>
      <c r="C129" s="8" t="s">
        <v>665</v>
      </c>
      <c r="D129" s="8" t="s">
        <v>128</v>
      </c>
      <c r="E129" s="8" t="s">
        <v>503</v>
      </c>
      <c r="F129" s="8" t="s">
        <v>666</v>
      </c>
      <c r="G129" s="8" t="s">
        <v>667</v>
      </c>
      <c r="H129" s="9">
        <v>41765</v>
      </c>
      <c r="I129" s="8" t="s">
        <v>577</v>
      </c>
      <c r="J129" s="8">
        <v>2014</v>
      </c>
      <c r="K129" s="8" t="s">
        <v>1037</v>
      </c>
      <c r="L129" s="8" t="s">
        <v>668</v>
      </c>
    </row>
    <row r="130" spans="1:12" ht="72" x14ac:dyDescent="0.25">
      <c r="A130" s="3">
        <v>114</v>
      </c>
      <c r="C130" s="27" t="s">
        <v>669</v>
      </c>
      <c r="D130" s="27" t="s">
        <v>670</v>
      </c>
      <c r="E130" s="27" t="s">
        <v>49</v>
      </c>
      <c r="F130" s="27" t="s">
        <v>671</v>
      </c>
      <c r="G130" s="27" t="s">
        <v>672</v>
      </c>
      <c r="H130" s="28">
        <v>41782</v>
      </c>
      <c r="I130" s="27" t="s">
        <v>417</v>
      </c>
      <c r="J130" s="27">
        <v>2014</v>
      </c>
      <c r="K130" s="46" t="s">
        <v>1038</v>
      </c>
      <c r="L130" s="27" t="s">
        <v>489</v>
      </c>
    </row>
    <row r="131" spans="1:12" ht="162" x14ac:dyDescent="0.25">
      <c r="A131" s="3">
        <v>115</v>
      </c>
      <c r="C131" s="8" t="s">
        <v>673</v>
      </c>
      <c r="D131" s="8" t="s">
        <v>660</v>
      </c>
      <c r="E131" s="8" t="s">
        <v>176</v>
      </c>
      <c r="F131" s="8" t="s">
        <v>674</v>
      </c>
      <c r="G131" s="8" t="s">
        <v>660</v>
      </c>
      <c r="H131" s="9">
        <v>41814</v>
      </c>
      <c r="I131" s="8" t="s">
        <v>662</v>
      </c>
      <c r="J131" s="8">
        <v>2013</v>
      </c>
      <c r="K131" s="47" t="s">
        <v>1039</v>
      </c>
      <c r="L131" s="8" t="s">
        <v>489</v>
      </c>
    </row>
    <row r="132" spans="1:12" ht="180" x14ac:dyDescent="0.25">
      <c r="A132" s="3">
        <v>116</v>
      </c>
      <c r="C132" s="27" t="s">
        <v>675</v>
      </c>
      <c r="D132" s="27" t="s">
        <v>467</v>
      </c>
      <c r="E132" s="27" t="s">
        <v>676</v>
      </c>
      <c r="F132" s="27" t="s">
        <v>677</v>
      </c>
      <c r="G132" s="27" t="s">
        <v>678</v>
      </c>
      <c r="H132" s="28">
        <v>41995</v>
      </c>
      <c r="I132" s="27" t="s">
        <v>452</v>
      </c>
      <c r="J132" s="27" t="s">
        <v>679</v>
      </c>
      <c r="K132" s="27" t="s">
        <v>1040</v>
      </c>
      <c r="L132" s="27" t="s">
        <v>489</v>
      </c>
    </row>
    <row r="133" spans="1:12" s="6" customFormat="1" ht="30" customHeight="1" x14ac:dyDescent="0.25">
      <c r="A133" s="3"/>
      <c r="C133" s="111">
        <v>2015</v>
      </c>
      <c r="D133" s="111"/>
      <c r="E133" s="111"/>
      <c r="F133" s="111"/>
      <c r="G133" s="111"/>
      <c r="H133" s="111"/>
      <c r="I133" s="111"/>
      <c r="J133" s="111"/>
      <c r="K133" s="111"/>
      <c r="L133" s="111"/>
    </row>
    <row r="134" spans="1:12" ht="90" x14ac:dyDescent="0.25">
      <c r="A134" s="3">
        <v>117</v>
      </c>
      <c r="C134" s="27" t="s">
        <v>680</v>
      </c>
      <c r="D134" s="27" t="s">
        <v>79</v>
      </c>
      <c r="E134" s="27" t="s">
        <v>681</v>
      </c>
      <c r="F134" s="27" t="s">
        <v>682</v>
      </c>
      <c r="G134" s="27" t="s">
        <v>683</v>
      </c>
      <c r="H134" s="28">
        <v>42037</v>
      </c>
      <c r="I134" s="27" t="s">
        <v>684</v>
      </c>
      <c r="J134" s="27" t="s">
        <v>685</v>
      </c>
      <c r="K134" s="27" t="s">
        <v>1041</v>
      </c>
      <c r="L134" s="27" t="s">
        <v>489</v>
      </c>
    </row>
    <row r="135" spans="1:12" ht="108" x14ac:dyDescent="0.25">
      <c r="A135" s="3">
        <v>118</v>
      </c>
      <c r="C135" s="8" t="s">
        <v>686</v>
      </c>
      <c r="D135" s="8" t="s">
        <v>523</v>
      </c>
      <c r="E135" s="8" t="s">
        <v>503</v>
      </c>
      <c r="F135" s="8" t="s">
        <v>687</v>
      </c>
      <c r="G135" s="8" t="s">
        <v>667</v>
      </c>
      <c r="H135" s="9">
        <v>42135</v>
      </c>
      <c r="I135" s="8" t="s">
        <v>577</v>
      </c>
      <c r="J135" s="8">
        <v>2015</v>
      </c>
      <c r="K135" s="47" t="s">
        <v>1042</v>
      </c>
      <c r="L135" s="8" t="s">
        <v>688</v>
      </c>
    </row>
    <row r="136" spans="1:12" ht="54" x14ac:dyDescent="0.25">
      <c r="A136" s="3">
        <v>119</v>
      </c>
      <c r="C136" s="8" t="s">
        <v>689</v>
      </c>
      <c r="D136" s="8" t="s">
        <v>79</v>
      </c>
      <c r="E136" s="8" t="s">
        <v>200</v>
      </c>
      <c r="F136" s="8" t="s">
        <v>690</v>
      </c>
      <c r="G136" s="8" t="s">
        <v>79</v>
      </c>
      <c r="H136" s="9">
        <v>42137</v>
      </c>
      <c r="I136" s="8" t="s">
        <v>691</v>
      </c>
      <c r="J136" s="8">
        <v>2015</v>
      </c>
      <c r="K136" s="47" t="s">
        <v>1043</v>
      </c>
      <c r="L136" s="8" t="s">
        <v>692</v>
      </c>
    </row>
    <row r="137" spans="1:12" ht="126" x14ac:dyDescent="0.25">
      <c r="A137" s="3">
        <v>120</v>
      </c>
      <c r="C137" s="8" t="s">
        <v>693</v>
      </c>
      <c r="D137" s="8" t="s">
        <v>523</v>
      </c>
      <c r="E137" s="8" t="s">
        <v>169</v>
      </c>
      <c r="F137" s="8" t="s">
        <v>694</v>
      </c>
      <c r="G137" s="8" t="s">
        <v>695</v>
      </c>
      <c r="H137" s="9">
        <v>42276</v>
      </c>
      <c r="I137" s="8" t="s">
        <v>577</v>
      </c>
      <c r="J137" s="8">
        <v>2015</v>
      </c>
      <c r="K137" s="8" t="s">
        <v>1044</v>
      </c>
      <c r="L137" s="8" t="s">
        <v>688</v>
      </c>
    </row>
    <row r="138" spans="1:12" ht="90" x14ac:dyDescent="0.25">
      <c r="A138" s="3">
        <v>121</v>
      </c>
      <c r="C138" s="23" t="s">
        <v>696</v>
      </c>
      <c r="D138" s="23" t="s">
        <v>405</v>
      </c>
      <c r="E138" s="23" t="s">
        <v>249</v>
      </c>
      <c r="F138" s="23" t="s">
        <v>697</v>
      </c>
      <c r="G138" s="23" t="s">
        <v>698</v>
      </c>
      <c r="H138" s="24">
        <v>42283</v>
      </c>
      <c r="I138" s="23" t="s">
        <v>699</v>
      </c>
      <c r="J138" s="23" t="s">
        <v>700</v>
      </c>
      <c r="K138" s="23" t="s">
        <v>1045</v>
      </c>
      <c r="L138" s="23" t="s">
        <v>489</v>
      </c>
    </row>
    <row r="139" spans="1:12" ht="72" x14ac:dyDescent="0.25">
      <c r="A139" s="3">
        <v>122</v>
      </c>
      <c r="C139" s="27" t="s">
        <v>701</v>
      </c>
      <c r="D139" s="27" t="s">
        <v>405</v>
      </c>
      <c r="E139" s="27" t="s">
        <v>49</v>
      </c>
      <c r="F139" s="27" t="s">
        <v>702</v>
      </c>
      <c r="G139" s="27" t="s">
        <v>703</v>
      </c>
      <c r="H139" s="28">
        <v>42297</v>
      </c>
      <c r="I139" s="27" t="s">
        <v>699</v>
      </c>
      <c r="J139" s="27" t="s">
        <v>700</v>
      </c>
      <c r="K139" s="46" t="s">
        <v>1046</v>
      </c>
      <c r="L139" s="27" t="s">
        <v>489</v>
      </c>
    </row>
    <row r="140" spans="1:12" ht="144" x14ac:dyDescent="0.25">
      <c r="A140" s="3">
        <v>123</v>
      </c>
      <c r="C140" s="27" t="s">
        <v>704</v>
      </c>
      <c r="D140" s="27" t="s">
        <v>28</v>
      </c>
      <c r="E140" s="27" t="s">
        <v>29</v>
      </c>
      <c r="F140" s="27" t="s">
        <v>705</v>
      </c>
      <c r="G140" s="27" t="s">
        <v>706</v>
      </c>
      <c r="H140" s="28">
        <v>42317</v>
      </c>
      <c r="I140" s="27" t="s">
        <v>707</v>
      </c>
      <c r="J140" s="23" t="s">
        <v>708</v>
      </c>
      <c r="K140" s="46" t="s">
        <v>1047</v>
      </c>
      <c r="L140" s="23" t="s">
        <v>489</v>
      </c>
    </row>
    <row r="141" spans="1:12" ht="108" x14ac:dyDescent="0.25">
      <c r="A141" s="3">
        <v>124</v>
      </c>
      <c r="C141" s="23" t="s">
        <v>709</v>
      </c>
      <c r="D141" s="23" t="s">
        <v>626</v>
      </c>
      <c r="E141" s="23" t="s">
        <v>161</v>
      </c>
      <c r="F141" s="23" t="s">
        <v>710</v>
      </c>
      <c r="G141" s="23" t="s">
        <v>711</v>
      </c>
      <c r="H141" s="24">
        <v>42346</v>
      </c>
      <c r="I141" s="23" t="s">
        <v>712</v>
      </c>
      <c r="J141" s="23" t="s">
        <v>172</v>
      </c>
      <c r="K141" s="22" t="s">
        <v>1048</v>
      </c>
      <c r="L141" s="23" t="s">
        <v>489</v>
      </c>
    </row>
    <row r="142" spans="1:12" s="6" customFormat="1" ht="30" customHeight="1" x14ac:dyDescent="0.25">
      <c r="A142" s="3"/>
      <c r="C142" s="111">
        <v>2016</v>
      </c>
      <c r="D142" s="111"/>
      <c r="E142" s="111"/>
      <c r="F142" s="111"/>
      <c r="G142" s="111"/>
      <c r="H142" s="111"/>
      <c r="I142" s="111"/>
      <c r="J142" s="111"/>
      <c r="K142" s="111"/>
      <c r="L142" s="111"/>
    </row>
    <row r="143" spans="1:12" ht="72" x14ac:dyDescent="0.25">
      <c r="A143" s="3">
        <v>125</v>
      </c>
      <c r="C143" s="10" t="s">
        <v>713</v>
      </c>
      <c r="D143" s="8" t="s">
        <v>523</v>
      </c>
      <c r="E143" s="10" t="s">
        <v>57</v>
      </c>
      <c r="F143" s="10" t="s">
        <v>714</v>
      </c>
      <c r="G143" s="8" t="s">
        <v>715</v>
      </c>
      <c r="H143" s="11">
        <v>42377</v>
      </c>
      <c r="I143" s="10" t="s">
        <v>716</v>
      </c>
      <c r="J143" s="10">
        <v>2016</v>
      </c>
      <c r="K143" s="8" t="s">
        <v>1049</v>
      </c>
      <c r="L143" s="8" t="s">
        <v>688</v>
      </c>
    </row>
    <row r="144" spans="1:12" ht="90" x14ac:dyDescent="0.25">
      <c r="A144" s="3">
        <v>126</v>
      </c>
      <c r="C144" s="27" t="s">
        <v>717</v>
      </c>
      <c r="D144" s="23" t="s">
        <v>405</v>
      </c>
      <c r="E144" s="27" t="s">
        <v>169</v>
      </c>
      <c r="F144" s="27" t="s">
        <v>718</v>
      </c>
      <c r="G144" s="27" t="s">
        <v>719</v>
      </c>
      <c r="H144" s="28">
        <v>42398</v>
      </c>
      <c r="I144" s="27" t="s">
        <v>720</v>
      </c>
      <c r="J144" s="23" t="s">
        <v>721</v>
      </c>
      <c r="K144" s="23" t="s">
        <v>1050</v>
      </c>
      <c r="L144" s="27" t="s">
        <v>722</v>
      </c>
    </row>
    <row r="145" spans="1:12" ht="72" x14ac:dyDescent="0.25">
      <c r="A145" s="3">
        <v>127</v>
      </c>
      <c r="C145" s="27" t="s">
        <v>723</v>
      </c>
      <c r="D145" s="27" t="s">
        <v>405</v>
      </c>
      <c r="E145" s="27" t="s">
        <v>64</v>
      </c>
      <c r="F145" s="27" t="s">
        <v>724</v>
      </c>
      <c r="G145" s="27" t="s">
        <v>725</v>
      </c>
      <c r="H145" s="28">
        <v>42398</v>
      </c>
      <c r="I145" s="27" t="s">
        <v>726</v>
      </c>
      <c r="J145" s="27">
        <v>2016</v>
      </c>
      <c r="K145" s="27" t="s">
        <v>1051</v>
      </c>
      <c r="L145" s="27" t="s">
        <v>727</v>
      </c>
    </row>
    <row r="146" spans="1:12" ht="90" x14ac:dyDescent="0.25">
      <c r="A146" s="3">
        <v>128</v>
      </c>
      <c r="C146" s="27" t="s">
        <v>728</v>
      </c>
      <c r="D146" s="27" t="s">
        <v>405</v>
      </c>
      <c r="E146" s="27" t="s">
        <v>57</v>
      </c>
      <c r="F146" s="27" t="s">
        <v>729</v>
      </c>
      <c r="G146" s="27" t="s">
        <v>730</v>
      </c>
      <c r="H146" s="28">
        <v>42398</v>
      </c>
      <c r="I146" s="27" t="s">
        <v>726</v>
      </c>
      <c r="J146" s="27">
        <v>2016</v>
      </c>
      <c r="K146" s="27" t="s">
        <v>1052</v>
      </c>
      <c r="L146" s="27" t="s">
        <v>731</v>
      </c>
    </row>
    <row r="147" spans="1:12" ht="90" x14ac:dyDescent="0.25">
      <c r="A147" s="3">
        <v>129</v>
      </c>
      <c r="C147" s="23" t="s">
        <v>732</v>
      </c>
      <c r="D147" s="23" t="s">
        <v>405</v>
      </c>
      <c r="E147" s="23" t="s">
        <v>49</v>
      </c>
      <c r="F147" s="23" t="s">
        <v>733</v>
      </c>
      <c r="G147" s="23" t="s">
        <v>734</v>
      </c>
      <c r="H147" s="24">
        <v>42398</v>
      </c>
      <c r="I147" s="23" t="s">
        <v>720</v>
      </c>
      <c r="J147" s="23">
        <v>2016</v>
      </c>
      <c r="K147" s="22" t="s">
        <v>1053</v>
      </c>
      <c r="L147" s="23" t="s">
        <v>735</v>
      </c>
    </row>
    <row r="148" spans="1:12" ht="72" x14ac:dyDescent="0.25">
      <c r="A148" s="3">
        <v>130</v>
      </c>
      <c r="C148" s="23" t="s">
        <v>736</v>
      </c>
      <c r="D148" s="23" t="s">
        <v>626</v>
      </c>
      <c r="E148" s="23" t="s">
        <v>161</v>
      </c>
      <c r="F148" s="23" t="s">
        <v>737</v>
      </c>
      <c r="G148" s="23" t="s">
        <v>738</v>
      </c>
      <c r="H148" s="24">
        <v>42405</v>
      </c>
      <c r="I148" s="23" t="s">
        <v>726</v>
      </c>
      <c r="J148" s="23">
        <v>2016</v>
      </c>
      <c r="K148" s="23" t="s">
        <v>1054</v>
      </c>
      <c r="L148" s="23" t="s">
        <v>739</v>
      </c>
    </row>
    <row r="149" spans="1:12" ht="54" x14ac:dyDescent="0.25">
      <c r="A149" s="3">
        <v>131</v>
      </c>
      <c r="C149" s="23" t="s">
        <v>740</v>
      </c>
      <c r="D149" s="23" t="s">
        <v>741</v>
      </c>
      <c r="E149" s="23" t="s">
        <v>13</v>
      </c>
      <c r="F149" s="23" t="s">
        <v>742</v>
      </c>
      <c r="G149" s="23" t="s">
        <v>743</v>
      </c>
      <c r="H149" s="24">
        <v>42424</v>
      </c>
      <c r="I149" s="23" t="s">
        <v>726</v>
      </c>
      <c r="J149" s="23">
        <v>2016</v>
      </c>
      <c r="K149" s="23" t="s">
        <v>1055</v>
      </c>
      <c r="L149" s="23" t="s">
        <v>744</v>
      </c>
    </row>
    <row r="150" spans="1:12" ht="72" x14ac:dyDescent="0.25">
      <c r="A150" s="3">
        <v>132</v>
      </c>
      <c r="C150" s="23" t="s">
        <v>745</v>
      </c>
      <c r="D150" s="23" t="s">
        <v>405</v>
      </c>
      <c r="E150" s="23" t="s">
        <v>249</v>
      </c>
      <c r="F150" s="23" t="s">
        <v>746</v>
      </c>
      <c r="G150" s="23" t="s">
        <v>747</v>
      </c>
      <c r="H150" s="24">
        <v>42461</v>
      </c>
      <c r="I150" s="23" t="s">
        <v>748</v>
      </c>
      <c r="J150" s="23">
        <v>2016</v>
      </c>
      <c r="K150" s="23" t="s">
        <v>1056</v>
      </c>
      <c r="L150" s="23" t="s">
        <v>749</v>
      </c>
    </row>
    <row r="151" spans="1:12" ht="108" x14ac:dyDescent="0.25">
      <c r="A151" s="3">
        <v>133</v>
      </c>
      <c r="C151" s="27" t="s">
        <v>750</v>
      </c>
      <c r="D151" s="23" t="s">
        <v>741</v>
      </c>
      <c r="E151" s="23" t="s">
        <v>13</v>
      </c>
      <c r="F151" s="27" t="s">
        <v>751</v>
      </c>
      <c r="G151" s="27" t="s">
        <v>752</v>
      </c>
      <c r="H151" s="28">
        <v>42475</v>
      </c>
      <c r="I151" s="23" t="s">
        <v>726</v>
      </c>
      <c r="J151" s="23">
        <v>2016</v>
      </c>
      <c r="K151" s="46" t="s">
        <v>1057</v>
      </c>
      <c r="L151" s="23" t="s">
        <v>753</v>
      </c>
    </row>
    <row r="152" spans="1:12" ht="54" x14ac:dyDescent="0.25">
      <c r="A152" s="3">
        <v>134</v>
      </c>
      <c r="C152" s="8" t="s">
        <v>754</v>
      </c>
      <c r="D152" s="8" t="s">
        <v>79</v>
      </c>
      <c r="E152" s="8" t="s">
        <v>200</v>
      </c>
      <c r="F152" s="8" t="s">
        <v>755</v>
      </c>
      <c r="G152" s="8" t="s">
        <v>756</v>
      </c>
      <c r="H152" s="9">
        <v>42480</v>
      </c>
      <c r="I152" s="8" t="s">
        <v>757</v>
      </c>
      <c r="J152" s="8" t="s">
        <v>758</v>
      </c>
      <c r="K152" s="47" t="s">
        <v>1058</v>
      </c>
      <c r="L152" s="8" t="s">
        <v>759</v>
      </c>
    </row>
    <row r="153" spans="1:12" ht="126" x14ac:dyDescent="0.25">
      <c r="A153" s="3">
        <v>135</v>
      </c>
      <c r="C153" s="23" t="s">
        <v>760</v>
      </c>
      <c r="D153" s="23" t="s">
        <v>405</v>
      </c>
      <c r="E153" s="23" t="s">
        <v>29</v>
      </c>
      <c r="F153" s="23" t="s">
        <v>761</v>
      </c>
      <c r="G153" s="23" t="s">
        <v>762</v>
      </c>
      <c r="H153" s="24">
        <v>42485</v>
      </c>
      <c r="I153" s="23" t="s">
        <v>720</v>
      </c>
      <c r="J153" s="23">
        <v>2016</v>
      </c>
      <c r="K153" s="22" t="s">
        <v>1059</v>
      </c>
      <c r="L153" s="23" t="s">
        <v>418</v>
      </c>
    </row>
    <row r="154" spans="1:12" ht="72" x14ac:dyDescent="0.25">
      <c r="A154" s="3">
        <v>136</v>
      </c>
      <c r="C154" s="23" t="s">
        <v>763</v>
      </c>
      <c r="D154" s="23" t="s">
        <v>741</v>
      </c>
      <c r="E154" s="23" t="s">
        <v>169</v>
      </c>
      <c r="F154" s="23" t="s">
        <v>764</v>
      </c>
      <c r="G154" s="23" t="s">
        <v>765</v>
      </c>
      <c r="H154" s="24">
        <v>42523</v>
      </c>
      <c r="I154" s="23" t="s">
        <v>726</v>
      </c>
      <c r="J154" s="23">
        <v>2016</v>
      </c>
      <c r="K154" s="23" t="s">
        <v>1060</v>
      </c>
      <c r="L154" s="23" t="s">
        <v>766</v>
      </c>
    </row>
    <row r="155" spans="1:12" ht="54" x14ac:dyDescent="0.25">
      <c r="A155" s="3">
        <v>137</v>
      </c>
      <c r="C155" s="23" t="s">
        <v>767</v>
      </c>
      <c r="D155" s="23" t="s">
        <v>467</v>
      </c>
      <c r="E155" s="23" t="s">
        <v>29</v>
      </c>
      <c r="F155" s="23" t="s">
        <v>768</v>
      </c>
      <c r="G155" s="23" t="s">
        <v>769</v>
      </c>
      <c r="H155" s="24">
        <v>42523</v>
      </c>
      <c r="I155" s="23" t="s">
        <v>726</v>
      </c>
      <c r="J155" s="23">
        <v>2016</v>
      </c>
      <c r="K155" s="23" t="s">
        <v>1061</v>
      </c>
      <c r="L155" s="23" t="s">
        <v>770</v>
      </c>
    </row>
    <row r="156" spans="1:12" ht="72" x14ac:dyDescent="0.25">
      <c r="A156" s="3">
        <v>138</v>
      </c>
      <c r="C156" s="23" t="s">
        <v>771</v>
      </c>
      <c r="D156" s="23" t="s">
        <v>405</v>
      </c>
      <c r="E156" s="23" t="s">
        <v>176</v>
      </c>
      <c r="F156" s="23" t="s">
        <v>772</v>
      </c>
      <c r="G156" s="23" t="s">
        <v>773</v>
      </c>
      <c r="H156" s="24">
        <v>42537</v>
      </c>
      <c r="I156" s="23" t="s">
        <v>726</v>
      </c>
      <c r="J156" s="23">
        <v>2016</v>
      </c>
      <c r="K156" s="23" t="s">
        <v>1062</v>
      </c>
      <c r="L156" s="23" t="s">
        <v>774</v>
      </c>
    </row>
    <row r="157" spans="1:12" ht="72" x14ac:dyDescent="0.25">
      <c r="A157" s="3">
        <v>139</v>
      </c>
      <c r="C157" s="23" t="s">
        <v>775</v>
      </c>
      <c r="D157" s="23" t="s">
        <v>776</v>
      </c>
      <c r="E157" s="23" t="s">
        <v>169</v>
      </c>
      <c r="F157" s="23" t="s">
        <v>777</v>
      </c>
      <c r="G157" s="23" t="s">
        <v>778</v>
      </c>
      <c r="H157" s="24">
        <v>42543</v>
      </c>
      <c r="I157" s="23" t="s">
        <v>726</v>
      </c>
      <c r="J157" s="23">
        <v>2016</v>
      </c>
      <c r="K157" s="23" t="s">
        <v>1063</v>
      </c>
      <c r="L157" s="23" t="s">
        <v>779</v>
      </c>
    </row>
    <row r="158" spans="1:12" ht="90" x14ac:dyDescent="0.25">
      <c r="A158" s="3">
        <v>140</v>
      </c>
      <c r="C158" s="23" t="s">
        <v>780</v>
      </c>
      <c r="D158" s="23" t="s">
        <v>405</v>
      </c>
      <c r="E158" s="23" t="s">
        <v>154</v>
      </c>
      <c r="F158" s="23" t="s">
        <v>781</v>
      </c>
      <c r="G158" s="23" t="s">
        <v>782</v>
      </c>
      <c r="H158" s="24">
        <v>42608</v>
      </c>
      <c r="I158" s="23" t="s">
        <v>726</v>
      </c>
      <c r="J158" s="23">
        <v>2016</v>
      </c>
      <c r="K158" s="23" t="s">
        <v>1064</v>
      </c>
      <c r="L158" s="23" t="s">
        <v>783</v>
      </c>
    </row>
    <row r="159" spans="1:12" ht="72" x14ac:dyDescent="0.25">
      <c r="A159" s="3">
        <v>141</v>
      </c>
      <c r="C159" s="23" t="s">
        <v>784</v>
      </c>
      <c r="D159" s="23" t="s">
        <v>405</v>
      </c>
      <c r="E159" s="23" t="s">
        <v>499</v>
      </c>
      <c r="F159" s="23" t="s">
        <v>785</v>
      </c>
      <c r="G159" s="23" t="s">
        <v>786</v>
      </c>
      <c r="H159" s="24">
        <v>42674</v>
      </c>
      <c r="I159" s="23" t="s">
        <v>726</v>
      </c>
      <c r="J159" s="23">
        <v>2016</v>
      </c>
      <c r="K159" s="23" t="s">
        <v>1065</v>
      </c>
      <c r="L159" s="23" t="s">
        <v>787</v>
      </c>
    </row>
    <row r="160" spans="1:12" ht="72" x14ac:dyDescent="0.25">
      <c r="A160" s="3"/>
      <c r="C160" s="8" t="s">
        <v>1176</v>
      </c>
      <c r="D160" s="8" t="s">
        <v>28</v>
      </c>
      <c r="E160" s="8" t="s">
        <v>200</v>
      </c>
      <c r="F160" s="8" t="s">
        <v>788</v>
      </c>
      <c r="G160" s="8" t="s">
        <v>28</v>
      </c>
      <c r="H160" s="9" t="s">
        <v>789</v>
      </c>
      <c r="I160" s="10" t="s">
        <v>716</v>
      </c>
      <c r="J160" s="8">
        <v>2016</v>
      </c>
      <c r="K160" s="8" t="s">
        <v>1066</v>
      </c>
      <c r="L160" s="8" t="s">
        <v>790</v>
      </c>
    </row>
    <row r="161" spans="1:12" ht="72" x14ac:dyDescent="0.25">
      <c r="A161" s="3"/>
      <c r="C161" s="8" t="s">
        <v>1177</v>
      </c>
      <c r="D161" s="8" t="s">
        <v>79</v>
      </c>
      <c r="E161" s="8" t="s">
        <v>200</v>
      </c>
      <c r="F161" s="8" t="s">
        <v>788</v>
      </c>
      <c r="G161" s="8" t="s">
        <v>79</v>
      </c>
      <c r="H161" s="9" t="s">
        <v>789</v>
      </c>
      <c r="I161" s="10" t="s">
        <v>716</v>
      </c>
      <c r="J161" s="8">
        <v>2016</v>
      </c>
      <c r="K161" s="8" t="s">
        <v>1066</v>
      </c>
      <c r="L161" s="8" t="s">
        <v>692</v>
      </c>
    </row>
    <row r="162" spans="1:12" s="6" customFormat="1" ht="30" customHeight="1" x14ac:dyDescent="0.25">
      <c r="A162" s="3"/>
      <c r="C162" s="111">
        <v>2017</v>
      </c>
      <c r="D162" s="111"/>
      <c r="E162" s="111"/>
      <c r="F162" s="111"/>
      <c r="G162" s="111"/>
      <c r="H162" s="111"/>
      <c r="I162" s="111"/>
      <c r="J162" s="111"/>
      <c r="K162" s="111"/>
      <c r="L162" s="111"/>
    </row>
    <row r="163" spans="1:12" ht="36" x14ac:dyDescent="0.25">
      <c r="A163" s="3">
        <v>142</v>
      </c>
      <c r="C163" s="8" t="s">
        <v>803</v>
      </c>
      <c r="D163" s="8" t="s">
        <v>79</v>
      </c>
      <c r="E163" s="8" t="s">
        <v>200</v>
      </c>
      <c r="F163" s="8" t="s">
        <v>804</v>
      </c>
      <c r="G163" s="8" t="s">
        <v>79</v>
      </c>
      <c r="H163" s="9">
        <v>42870</v>
      </c>
      <c r="I163" s="10" t="s">
        <v>716</v>
      </c>
      <c r="J163" s="8">
        <v>2016</v>
      </c>
      <c r="K163" s="8" t="s">
        <v>1066</v>
      </c>
      <c r="L163" s="8" t="s">
        <v>692</v>
      </c>
    </row>
    <row r="164" spans="1:12" ht="54" x14ac:dyDescent="0.25">
      <c r="A164" s="3">
        <v>143</v>
      </c>
      <c r="C164" s="8" t="s">
        <v>805</v>
      </c>
      <c r="D164" s="8" t="s">
        <v>28</v>
      </c>
      <c r="E164" s="8" t="s">
        <v>200</v>
      </c>
      <c r="F164" s="8" t="s">
        <v>804</v>
      </c>
      <c r="G164" s="8" t="s">
        <v>28</v>
      </c>
      <c r="H164" s="9">
        <v>42872</v>
      </c>
      <c r="I164" s="10" t="s">
        <v>716</v>
      </c>
      <c r="J164" s="8">
        <v>2016</v>
      </c>
      <c r="K164" s="8" t="s">
        <v>806</v>
      </c>
      <c r="L164" s="8" t="s">
        <v>790</v>
      </c>
    </row>
    <row r="165" spans="1:12" ht="144" x14ac:dyDescent="0.25">
      <c r="A165" s="3">
        <v>144</v>
      </c>
      <c r="C165" s="23" t="s">
        <v>807</v>
      </c>
      <c r="D165" s="23" t="s">
        <v>405</v>
      </c>
      <c r="E165" s="23" t="s">
        <v>176</v>
      </c>
      <c r="F165" s="23" t="s">
        <v>808</v>
      </c>
      <c r="G165" s="23" t="s">
        <v>809</v>
      </c>
      <c r="H165" s="24">
        <v>42878</v>
      </c>
      <c r="I165" s="23" t="s">
        <v>720</v>
      </c>
      <c r="J165" s="23">
        <v>2017</v>
      </c>
      <c r="K165" s="23" t="s">
        <v>1067</v>
      </c>
      <c r="L165" s="23" t="s">
        <v>810</v>
      </c>
    </row>
    <row r="166" spans="1:12" ht="54" x14ac:dyDescent="0.25">
      <c r="A166" s="3">
        <v>145</v>
      </c>
      <c r="C166" s="23" t="s">
        <v>811</v>
      </c>
      <c r="D166" s="23" t="s">
        <v>405</v>
      </c>
      <c r="E166" s="23" t="s">
        <v>49</v>
      </c>
      <c r="F166" s="23" t="s">
        <v>812</v>
      </c>
      <c r="G166" s="23" t="s">
        <v>92</v>
      </c>
      <c r="H166" s="24">
        <v>42927</v>
      </c>
      <c r="I166" s="23" t="s">
        <v>748</v>
      </c>
      <c r="J166" s="23">
        <v>2017</v>
      </c>
      <c r="K166" s="23" t="s">
        <v>1068</v>
      </c>
      <c r="L166" s="23" t="s">
        <v>813</v>
      </c>
    </row>
    <row r="167" spans="1:12" ht="90" x14ac:dyDescent="0.25">
      <c r="A167" s="3">
        <v>146</v>
      </c>
      <c r="C167" s="23" t="s">
        <v>814</v>
      </c>
      <c r="D167" s="23" t="s">
        <v>815</v>
      </c>
      <c r="E167" s="23" t="s">
        <v>29</v>
      </c>
      <c r="F167" s="23" t="s">
        <v>816</v>
      </c>
      <c r="G167" s="23" t="s">
        <v>817</v>
      </c>
      <c r="H167" s="24">
        <v>42957</v>
      </c>
      <c r="I167" s="23" t="s">
        <v>726</v>
      </c>
      <c r="J167" s="23" t="s">
        <v>172</v>
      </c>
      <c r="K167" s="23" t="s">
        <v>1069</v>
      </c>
      <c r="L167" s="23" t="s">
        <v>818</v>
      </c>
    </row>
    <row r="168" spans="1:12" ht="108" x14ac:dyDescent="0.25">
      <c r="A168" s="3">
        <v>147</v>
      </c>
      <c r="C168" s="23" t="s">
        <v>819</v>
      </c>
      <c r="D168" s="23" t="s">
        <v>103</v>
      </c>
      <c r="E168" s="23" t="s">
        <v>318</v>
      </c>
      <c r="F168" s="23" t="s">
        <v>820</v>
      </c>
      <c r="G168" s="23" t="s">
        <v>327</v>
      </c>
      <c r="H168" s="24">
        <v>43080</v>
      </c>
      <c r="I168" s="23" t="s">
        <v>720</v>
      </c>
      <c r="J168" s="23">
        <v>2018</v>
      </c>
      <c r="K168" s="23" t="s">
        <v>1070</v>
      </c>
      <c r="L168" s="23" t="s">
        <v>329</v>
      </c>
    </row>
    <row r="169" spans="1:12" s="6" customFormat="1" ht="30" customHeight="1" x14ac:dyDescent="0.25">
      <c r="A169" s="3"/>
      <c r="C169" s="111">
        <v>2018</v>
      </c>
      <c r="D169" s="111"/>
      <c r="E169" s="111"/>
      <c r="F169" s="111"/>
      <c r="G169" s="111"/>
      <c r="H169" s="111"/>
      <c r="I169" s="111"/>
      <c r="J169" s="111"/>
      <c r="K169" s="111"/>
      <c r="L169" s="111"/>
    </row>
    <row r="170" spans="1:12" ht="72" x14ac:dyDescent="0.25">
      <c r="A170" s="3">
        <v>148</v>
      </c>
      <c r="C170" s="23" t="s">
        <v>830</v>
      </c>
      <c r="D170" s="23" t="s">
        <v>103</v>
      </c>
      <c r="E170" s="23" t="s">
        <v>161</v>
      </c>
      <c r="F170" s="23" t="s">
        <v>831</v>
      </c>
      <c r="G170" s="23" t="s">
        <v>832</v>
      </c>
      <c r="H170" s="24">
        <v>43353</v>
      </c>
      <c r="I170" s="7" t="s">
        <v>833</v>
      </c>
      <c r="J170" s="23"/>
      <c r="K170" s="23" t="s">
        <v>834</v>
      </c>
      <c r="L170" s="23" t="s">
        <v>835</v>
      </c>
    </row>
    <row r="171" spans="1:12" ht="54" x14ac:dyDescent="0.25">
      <c r="A171" s="3">
        <v>149</v>
      </c>
      <c r="C171" s="23" t="s">
        <v>836</v>
      </c>
      <c r="D171" s="23" t="s">
        <v>405</v>
      </c>
      <c r="E171" s="23" t="s">
        <v>837</v>
      </c>
      <c r="F171" s="23" t="s">
        <v>838</v>
      </c>
      <c r="G171" s="23" t="s">
        <v>839</v>
      </c>
      <c r="H171" s="24">
        <v>43383</v>
      </c>
      <c r="I171" s="23" t="s">
        <v>833</v>
      </c>
      <c r="J171" s="23"/>
      <c r="K171" s="23" t="s">
        <v>840</v>
      </c>
      <c r="L171" s="23" t="s">
        <v>489</v>
      </c>
    </row>
    <row r="172" spans="1:12" ht="54" x14ac:dyDescent="0.25">
      <c r="A172" s="3">
        <v>150</v>
      </c>
      <c r="C172" s="23" t="s">
        <v>841</v>
      </c>
      <c r="D172" s="23" t="s">
        <v>405</v>
      </c>
      <c r="E172" s="23" t="s">
        <v>49</v>
      </c>
      <c r="F172" s="23" t="s">
        <v>842</v>
      </c>
      <c r="G172" s="23" t="s">
        <v>51</v>
      </c>
      <c r="H172" s="24">
        <v>43436</v>
      </c>
      <c r="I172" s="23" t="s">
        <v>843</v>
      </c>
      <c r="J172" s="23">
        <v>2018</v>
      </c>
      <c r="K172" s="23" t="s">
        <v>844</v>
      </c>
      <c r="L172" s="23" t="s">
        <v>845</v>
      </c>
    </row>
    <row r="173" spans="1:12" ht="108" x14ac:dyDescent="0.25">
      <c r="A173" s="3">
        <v>151</v>
      </c>
      <c r="C173" s="8" t="s">
        <v>846</v>
      </c>
      <c r="D173" s="8" t="s">
        <v>523</v>
      </c>
      <c r="E173" s="8" t="s">
        <v>503</v>
      </c>
      <c r="F173" s="8" t="s">
        <v>687</v>
      </c>
      <c r="G173" s="8" t="s">
        <v>667</v>
      </c>
      <c r="H173" s="9" t="s">
        <v>847</v>
      </c>
      <c r="I173" s="10" t="s">
        <v>577</v>
      </c>
      <c r="J173" s="8">
        <v>2018</v>
      </c>
      <c r="K173" s="8" t="s">
        <v>848</v>
      </c>
      <c r="L173" s="8" t="s">
        <v>688</v>
      </c>
    </row>
    <row r="174" spans="1:12" s="6" customFormat="1" ht="30" customHeight="1" x14ac:dyDescent="0.25">
      <c r="A174" s="3"/>
      <c r="C174" s="111">
        <v>2019</v>
      </c>
      <c r="D174" s="111"/>
      <c r="E174" s="111"/>
      <c r="F174" s="111"/>
      <c r="G174" s="111"/>
      <c r="H174" s="111"/>
      <c r="I174" s="111"/>
      <c r="J174" s="111"/>
      <c r="K174" s="111"/>
      <c r="L174" s="111"/>
    </row>
    <row r="175" spans="1:12" ht="54" x14ac:dyDescent="0.25">
      <c r="A175" s="3">
        <v>152</v>
      </c>
      <c r="C175" s="23" t="s">
        <v>872</v>
      </c>
      <c r="D175" s="23" t="s">
        <v>873</v>
      </c>
      <c r="E175" s="23" t="s">
        <v>874</v>
      </c>
      <c r="F175" s="23" t="s">
        <v>875</v>
      </c>
      <c r="G175" s="23" t="s">
        <v>698</v>
      </c>
      <c r="H175" s="24">
        <v>43526</v>
      </c>
      <c r="I175" s="23" t="s">
        <v>833</v>
      </c>
      <c r="J175" s="23"/>
      <c r="K175" s="23" t="s">
        <v>876</v>
      </c>
      <c r="L175" s="23" t="s">
        <v>489</v>
      </c>
    </row>
    <row r="176" spans="1:12" ht="72" x14ac:dyDescent="0.25">
      <c r="A176" s="3">
        <v>153</v>
      </c>
      <c r="C176" s="8" t="s">
        <v>877</v>
      </c>
      <c r="D176" s="8" t="s">
        <v>523</v>
      </c>
      <c r="E176" s="8" t="s">
        <v>503</v>
      </c>
      <c r="F176" s="8" t="s">
        <v>878</v>
      </c>
      <c r="G176" s="8" t="s">
        <v>667</v>
      </c>
      <c r="H176" s="9">
        <v>43544</v>
      </c>
      <c r="I176" s="8" t="s">
        <v>577</v>
      </c>
      <c r="J176" s="8">
        <v>2019</v>
      </c>
      <c r="K176" s="8" t="s">
        <v>879</v>
      </c>
      <c r="L176" s="8" t="s">
        <v>688</v>
      </c>
    </row>
    <row r="177" spans="1:12" ht="54" x14ac:dyDescent="0.25">
      <c r="A177" s="3">
        <v>154</v>
      </c>
      <c r="C177" s="23" t="s">
        <v>880</v>
      </c>
      <c r="D177" s="23" t="s">
        <v>881</v>
      </c>
      <c r="E177" s="23" t="s">
        <v>517</v>
      </c>
      <c r="F177" s="23" t="s">
        <v>882</v>
      </c>
      <c r="G177" s="23" t="s">
        <v>883</v>
      </c>
      <c r="H177" s="24">
        <v>43553</v>
      </c>
      <c r="I177" s="23" t="s">
        <v>884</v>
      </c>
      <c r="J177" s="23">
        <v>2019</v>
      </c>
      <c r="K177" s="23" t="s">
        <v>885</v>
      </c>
      <c r="L177" s="23" t="s">
        <v>489</v>
      </c>
    </row>
    <row r="178" spans="1:12" ht="72" x14ac:dyDescent="0.25">
      <c r="A178" s="3">
        <v>155</v>
      </c>
      <c r="C178" s="23" t="s">
        <v>886</v>
      </c>
      <c r="D178" s="23" t="s">
        <v>405</v>
      </c>
      <c r="E178" s="23" t="s">
        <v>13</v>
      </c>
      <c r="F178" s="23" t="s">
        <v>887</v>
      </c>
      <c r="G178" s="23" t="s">
        <v>888</v>
      </c>
      <c r="H178" s="24">
        <v>43641</v>
      </c>
      <c r="I178" s="23" t="s">
        <v>843</v>
      </c>
      <c r="J178" s="23">
        <v>2019</v>
      </c>
      <c r="K178" s="23" t="s">
        <v>889</v>
      </c>
      <c r="L178" s="23" t="s">
        <v>489</v>
      </c>
    </row>
    <row r="179" spans="1:12" ht="90" x14ac:dyDescent="0.25">
      <c r="A179" s="3">
        <v>156</v>
      </c>
      <c r="C179" s="23" t="s">
        <v>890</v>
      </c>
      <c r="D179" s="23" t="s">
        <v>741</v>
      </c>
      <c r="E179" s="23" t="s">
        <v>64</v>
      </c>
      <c r="F179" s="23" t="s">
        <v>891</v>
      </c>
      <c r="G179" s="23" t="s">
        <v>892</v>
      </c>
      <c r="H179" s="24">
        <v>43651</v>
      </c>
      <c r="I179" s="23" t="s">
        <v>833</v>
      </c>
      <c r="J179" s="23">
        <v>2019</v>
      </c>
      <c r="K179" s="23" t="s">
        <v>893</v>
      </c>
      <c r="L179" s="23" t="s">
        <v>489</v>
      </c>
    </row>
    <row r="180" spans="1:12" ht="90" x14ac:dyDescent="0.25">
      <c r="A180" s="3">
        <v>157</v>
      </c>
      <c r="C180" s="23" t="s">
        <v>894</v>
      </c>
      <c r="D180" s="23" t="s">
        <v>881</v>
      </c>
      <c r="E180" s="23" t="s">
        <v>176</v>
      </c>
      <c r="F180" s="23" t="s">
        <v>895</v>
      </c>
      <c r="G180" s="23" t="s">
        <v>896</v>
      </c>
      <c r="H180" s="24">
        <v>43671</v>
      </c>
      <c r="I180" s="23" t="s">
        <v>897</v>
      </c>
      <c r="J180" s="23">
        <v>2019</v>
      </c>
      <c r="K180" s="23" t="s">
        <v>898</v>
      </c>
      <c r="L180" s="23" t="s">
        <v>489</v>
      </c>
    </row>
    <row r="181" spans="1:12" s="6" customFormat="1" ht="30" customHeight="1" x14ac:dyDescent="0.25">
      <c r="A181" s="3"/>
      <c r="C181" s="111">
        <v>2020</v>
      </c>
      <c r="D181" s="111"/>
      <c r="E181" s="111"/>
      <c r="F181" s="111"/>
      <c r="G181" s="111"/>
      <c r="H181" s="111"/>
      <c r="I181" s="111"/>
      <c r="J181" s="111"/>
      <c r="K181" s="111"/>
      <c r="L181" s="111"/>
    </row>
    <row r="182" spans="1:12" ht="54" x14ac:dyDescent="0.25">
      <c r="A182" s="3">
        <v>158</v>
      </c>
      <c r="C182" s="8" t="s">
        <v>925</v>
      </c>
      <c r="D182" s="8" t="s">
        <v>79</v>
      </c>
      <c r="E182" s="8" t="s">
        <v>200</v>
      </c>
      <c r="F182" s="8" t="s">
        <v>926</v>
      </c>
      <c r="G182" s="8" t="s">
        <v>79</v>
      </c>
      <c r="H182" s="9">
        <v>43908</v>
      </c>
      <c r="I182" s="10" t="s">
        <v>927</v>
      </c>
      <c r="J182" s="8">
        <v>2020</v>
      </c>
      <c r="K182" s="8" t="s">
        <v>928</v>
      </c>
      <c r="L182" s="8" t="s">
        <v>929</v>
      </c>
    </row>
    <row r="183" spans="1:12" ht="54" x14ac:dyDescent="0.25">
      <c r="A183" s="3">
        <v>159</v>
      </c>
      <c r="C183" s="23" t="s">
        <v>930</v>
      </c>
      <c r="D183" s="23" t="s">
        <v>741</v>
      </c>
      <c r="E183" s="23" t="s">
        <v>161</v>
      </c>
      <c r="F183" s="23" t="s">
        <v>931</v>
      </c>
      <c r="G183" s="23" t="s">
        <v>370</v>
      </c>
      <c r="H183" s="24">
        <v>43920</v>
      </c>
      <c r="I183" s="23" t="s">
        <v>833</v>
      </c>
      <c r="J183" s="23">
        <v>2020</v>
      </c>
      <c r="K183" s="23" t="s">
        <v>932</v>
      </c>
      <c r="L183" s="23" t="s">
        <v>489</v>
      </c>
    </row>
    <row r="184" spans="1:12" s="6" customFormat="1" ht="30" customHeight="1" x14ac:dyDescent="0.25">
      <c r="A184" s="3"/>
      <c r="C184" s="111">
        <v>2021</v>
      </c>
      <c r="D184" s="111"/>
      <c r="E184" s="111"/>
      <c r="F184" s="111"/>
      <c r="G184" s="111"/>
      <c r="H184" s="111"/>
      <c r="I184" s="111"/>
      <c r="J184" s="111"/>
      <c r="K184" s="111"/>
      <c r="L184" s="111"/>
    </row>
    <row r="185" spans="1:12" ht="54" x14ac:dyDescent="0.25">
      <c r="A185" s="3">
        <v>160</v>
      </c>
      <c r="C185" s="25" t="s">
        <v>946</v>
      </c>
      <c r="D185" s="23" t="s">
        <v>881</v>
      </c>
      <c r="E185" s="23" t="s">
        <v>517</v>
      </c>
      <c r="F185" s="23" t="s">
        <v>947</v>
      </c>
      <c r="G185" s="23" t="s">
        <v>948</v>
      </c>
      <c r="H185" s="24">
        <v>44420</v>
      </c>
      <c r="I185" s="23" t="s">
        <v>884</v>
      </c>
      <c r="J185" s="23">
        <v>2022</v>
      </c>
      <c r="K185" s="23" t="s">
        <v>949</v>
      </c>
      <c r="L185" s="23" t="s">
        <v>489</v>
      </c>
    </row>
    <row r="186" spans="1:12" ht="30" customHeight="1" x14ac:dyDescent="0.25">
      <c r="C186" s="111">
        <v>2022</v>
      </c>
      <c r="D186" s="111"/>
      <c r="E186" s="111"/>
      <c r="F186" s="111"/>
      <c r="G186" s="111"/>
      <c r="H186" s="111"/>
      <c r="I186" s="111"/>
      <c r="J186" s="111"/>
      <c r="K186" s="111"/>
      <c r="L186" s="111"/>
    </row>
    <row r="187" spans="1:12" ht="72" x14ac:dyDescent="0.25">
      <c r="C187" s="26" t="s">
        <v>1190</v>
      </c>
      <c r="D187" s="10" t="s">
        <v>523</v>
      </c>
      <c r="E187" s="10" t="s">
        <v>503</v>
      </c>
      <c r="F187" s="10" t="s">
        <v>951</v>
      </c>
      <c r="G187" s="10" t="s">
        <v>128</v>
      </c>
      <c r="H187" s="11" t="s">
        <v>1191</v>
      </c>
      <c r="I187" s="8" t="s">
        <v>952</v>
      </c>
      <c r="J187" s="8">
        <v>2022</v>
      </c>
      <c r="K187" s="10" t="s">
        <v>1192</v>
      </c>
      <c r="L187" s="12" t="s">
        <v>1193</v>
      </c>
    </row>
    <row r="188" spans="1:12" ht="30" customHeight="1" x14ac:dyDescent="0.25">
      <c r="C188" s="111">
        <v>2023</v>
      </c>
      <c r="D188" s="111"/>
      <c r="E188" s="111"/>
      <c r="F188" s="111"/>
      <c r="G188" s="111"/>
      <c r="H188" s="111"/>
      <c r="I188" s="111"/>
      <c r="J188" s="111"/>
      <c r="K188" s="111"/>
      <c r="L188" s="111"/>
    </row>
    <row r="189" spans="1:12" ht="54" x14ac:dyDescent="0.25">
      <c r="A189" s="3">
        <v>161</v>
      </c>
      <c r="C189" s="26"/>
      <c r="D189" s="10" t="s">
        <v>79</v>
      </c>
      <c r="E189" s="10" t="s">
        <v>1224</v>
      </c>
      <c r="F189" s="10" t="s">
        <v>1225</v>
      </c>
      <c r="G189" s="10" t="s">
        <v>79</v>
      </c>
      <c r="H189" s="11">
        <v>44963</v>
      </c>
      <c r="I189" s="8" t="s">
        <v>1226</v>
      </c>
      <c r="J189" s="8">
        <v>2023</v>
      </c>
      <c r="K189" s="8" t="s">
        <v>1227</v>
      </c>
      <c r="L189" s="8" t="s">
        <v>489</v>
      </c>
    </row>
    <row r="190" spans="1:12" ht="72" x14ac:dyDescent="0.25">
      <c r="A190" s="3">
        <v>162</v>
      </c>
      <c r="C190" s="25"/>
      <c r="D190" s="23" t="s">
        <v>1228</v>
      </c>
      <c r="E190" s="23" t="s">
        <v>318</v>
      </c>
      <c r="F190" s="23" t="s">
        <v>1232</v>
      </c>
      <c r="G190" s="23" t="s">
        <v>1229</v>
      </c>
      <c r="H190" s="24">
        <v>45119</v>
      </c>
      <c r="I190" s="23" t="s">
        <v>1231</v>
      </c>
      <c r="J190" s="23">
        <v>2023</v>
      </c>
      <c r="K190" s="23" t="s">
        <v>1230</v>
      </c>
      <c r="L190" s="23" t="s">
        <v>489</v>
      </c>
    </row>
  </sheetData>
  <mergeCells count="17">
    <mergeCell ref="C4:L4"/>
    <mergeCell ref="C16:L16"/>
    <mergeCell ref="C31:L31"/>
    <mergeCell ref="C53:L53"/>
    <mergeCell ref="C68:L68"/>
    <mergeCell ref="C162:L162"/>
    <mergeCell ref="C169:L169"/>
    <mergeCell ref="C188:L188"/>
    <mergeCell ref="C186:L186"/>
    <mergeCell ref="C84:L84"/>
    <mergeCell ref="C174:L174"/>
    <mergeCell ref="C181:L181"/>
    <mergeCell ref="C184:L184"/>
    <mergeCell ref="C108:L108"/>
    <mergeCell ref="C123:L123"/>
    <mergeCell ref="C133:L133"/>
    <mergeCell ref="C142:L142"/>
  </mergeCells>
  <pageMargins left="0.7" right="0.7" top="0.75" bottom="0.75" header="0.3" footer="0.3"/>
  <pageSetup orientation="portrait"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08EE11-FBA1-4804-9385-E457BB91E5E5}">
  <dimension ref="A1:L46"/>
  <sheetViews>
    <sheetView zoomScale="70" zoomScaleNormal="70" workbookViewId="0">
      <pane ySplit="3" topLeftCell="A39" activePane="bottomLeft" state="frozen"/>
      <selection pane="bottomLeft" activeCell="F40" sqref="F40"/>
    </sheetView>
  </sheetViews>
  <sheetFormatPr defaultRowHeight="15" x14ac:dyDescent="0.25"/>
  <cols>
    <col min="1" max="1" width="8.7109375" customWidth="1"/>
    <col min="2" max="2" width="4.42578125" customWidth="1"/>
    <col min="3" max="3" width="30" customWidth="1"/>
    <col min="4" max="5" width="23.28515625" customWidth="1"/>
    <col min="6" max="6" width="34.42578125" customWidth="1"/>
    <col min="7" max="7" width="27.5703125" customWidth="1"/>
    <col min="8" max="8" width="18.42578125" customWidth="1"/>
    <col min="9" max="9" width="38.5703125" customWidth="1"/>
    <col min="10" max="10" width="36.28515625" customWidth="1"/>
    <col min="11" max="11" width="86.28515625" customWidth="1"/>
    <col min="12" max="12" width="44.5703125" customWidth="1"/>
  </cols>
  <sheetData>
    <row r="1" spans="1:12" ht="18" x14ac:dyDescent="0.25">
      <c r="C1" s="89" t="s">
        <v>101</v>
      </c>
      <c r="F1" s="90" t="s">
        <v>403</v>
      </c>
    </row>
    <row r="3" spans="1:12" ht="72" x14ac:dyDescent="0.25">
      <c r="C3" s="1" t="s">
        <v>1</v>
      </c>
      <c r="D3" s="1" t="s">
        <v>2</v>
      </c>
      <c r="E3" s="1" t="s">
        <v>3</v>
      </c>
      <c r="F3" s="1" t="s">
        <v>4</v>
      </c>
      <c r="G3" s="1" t="s">
        <v>5</v>
      </c>
      <c r="H3" s="1" t="s">
        <v>6</v>
      </c>
      <c r="I3" s="1" t="s">
        <v>7</v>
      </c>
      <c r="J3" s="1" t="s">
        <v>8</v>
      </c>
      <c r="K3" s="1" t="s">
        <v>9</v>
      </c>
      <c r="L3" s="2" t="s">
        <v>10</v>
      </c>
    </row>
    <row r="4" spans="1:12" s="6" customFormat="1" ht="30" customHeight="1" x14ac:dyDescent="0.25">
      <c r="C4" s="111">
        <v>2007</v>
      </c>
      <c r="D4" s="111"/>
      <c r="E4" s="111"/>
      <c r="F4" s="111"/>
      <c r="G4" s="111"/>
      <c r="H4" s="111"/>
      <c r="I4" s="111"/>
      <c r="J4" s="111"/>
      <c r="K4" s="111"/>
      <c r="L4" s="111"/>
    </row>
    <row r="5" spans="1:12" ht="54" x14ac:dyDescent="0.25">
      <c r="A5" s="3">
        <v>1</v>
      </c>
      <c r="C5" s="58" t="s">
        <v>1170</v>
      </c>
      <c r="D5" s="58" t="s">
        <v>79</v>
      </c>
      <c r="E5" s="58" t="s">
        <v>104</v>
      </c>
      <c r="F5" s="58" t="s">
        <v>1171</v>
      </c>
      <c r="G5" s="58" t="s">
        <v>123</v>
      </c>
      <c r="H5" s="91">
        <v>39393</v>
      </c>
      <c r="I5" s="58" t="s">
        <v>1172</v>
      </c>
      <c r="J5" s="60">
        <v>2007</v>
      </c>
      <c r="K5" s="58" t="s">
        <v>1173</v>
      </c>
      <c r="L5" s="58" t="s">
        <v>1174</v>
      </c>
    </row>
    <row r="6" spans="1:12" s="6" customFormat="1" ht="30" customHeight="1" x14ac:dyDescent="0.25">
      <c r="A6" s="3"/>
      <c r="C6" s="111">
        <v>2008</v>
      </c>
      <c r="D6" s="111"/>
      <c r="E6" s="111"/>
      <c r="F6" s="111"/>
      <c r="G6" s="111"/>
      <c r="H6" s="111"/>
      <c r="I6" s="111"/>
      <c r="J6" s="111"/>
      <c r="K6" s="111"/>
      <c r="L6" s="111"/>
    </row>
    <row r="7" spans="1:12" ht="36" x14ac:dyDescent="0.25">
      <c r="A7" s="3">
        <v>2</v>
      </c>
      <c r="C7" s="71" t="s">
        <v>102</v>
      </c>
      <c r="D7" s="72" t="s">
        <v>103</v>
      </c>
      <c r="E7" s="72" t="s">
        <v>104</v>
      </c>
      <c r="F7" s="31" t="s">
        <v>105</v>
      </c>
      <c r="G7" s="73" t="s">
        <v>106</v>
      </c>
      <c r="H7" s="74">
        <v>39489</v>
      </c>
      <c r="I7" s="31" t="s">
        <v>107</v>
      </c>
      <c r="J7" s="72" t="s">
        <v>53</v>
      </c>
      <c r="K7" s="73" t="s">
        <v>108</v>
      </c>
      <c r="L7" s="73" t="s">
        <v>109</v>
      </c>
    </row>
    <row r="8" spans="1:12" ht="36" x14ac:dyDescent="0.25">
      <c r="A8" s="3">
        <v>3</v>
      </c>
      <c r="C8" s="71" t="s">
        <v>110</v>
      </c>
      <c r="D8" s="72" t="s">
        <v>103</v>
      </c>
      <c r="E8" s="72" t="s">
        <v>111</v>
      </c>
      <c r="F8" s="31" t="s">
        <v>112</v>
      </c>
      <c r="G8" s="73" t="s">
        <v>113</v>
      </c>
      <c r="H8" s="74">
        <v>39619</v>
      </c>
      <c r="I8" s="31" t="s">
        <v>107</v>
      </c>
      <c r="J8" s="72" t="s">
        <v>53</v>
      </c>
      <c r="K8" s="73" t="s">
        <v>114</v>
      </c>
      <c r="L8" s="73" t="s">
        <v>109</v>
      </c>
    </row>
    <row r="9" spans="1:12" ht="36" x14ac:dyDescent="0.25">
      <c r="A9" s="3">
        <v>4</v>
      </c>
      <c r="C9" s="71" t="s">
        <v>115</v>
      </c>
      <c r="D9" s="72" t="s">
        <v>103</v>
      </c>
      <c r="E9" s="72" t="s">
        <v>111</v>
      </c>
      <c r="F9" s="31" t="s">
        <v>112</v>
      </c>
      <c r="G9" s="73" t="s">
        <v>116</v>
      </c>
      <c r="H9" s="74">
        <v>39619</v>
      </c>
      <c r="I9" s="31" t="s">
        <v>107</v>
      </c>
      <c r="J9" s="72" t="s">
        <v>53</v>
      </c>
      <c r="K9" s="73" t="s">
        <v>114</v>
      </c>
      <c r="L9" s="73" t="s">
        <v>109</v>
      </c>
    </row>
    <row r="10" spans="1:12" ht="36" x14ac:dyDescent="0.25">
      <c r="A10" s="3">
        <v>5</v>
      </c>
      <c r="C10" s="71" t="s">
        <v>117</v>
      </c>
      <c r="D10" s="72" t="s">
        <v>103</v>
      </c>
      <c r="E10" s="72" t="s">
        <v>118</v>
      </c>
      <c r="F10" s="31" t="s">
        <v>112</v>
      </c>
      <c r="G10" s="73" t="s">
        <v>119</v>
      </c>
      <c r="H10" s="74">
        <v>39662</v>
      </c>
      <c r="I10" s="31" t="s">
        <v>107</v>
      </c>
      <c r="J10" s="72" t="s">
        <v>53</v>
      </c>
      <c r="K10" s="73" t="s">
        <v>120</v>
      </c>
      <c r="L10" s="73" t="s">
        <v>109</v>
      </c>
    </row>
    <row r="11" spans="1:12" ht="36" x14ac:dyDescent="0.25">
      <c r="A11" s="3">
        <v>6</v>
      </c>
      <c r="C11" s="71" t="s">
        <v>121</v>
      </c>
      <c r="D11" s="72" t="s">
        <v>79</v>
      </c>
      <c r="E11" s="72" t="s">
        <v>104</v>
      </c>
      <c r="F11" s="31" t="s">
        <v>122</v>
      </c>
      <c r="G11" s="73" t="s">
        <v>123</v>
      </c>
      <c r="H11" s="74">
        <v>39678</v>
      </c>
      <c r="I11" s="31" t="s">
        <v>124</v>
      </c>
      <c r="J11" s="72">
        <v>2008</v>
      </c>
      <c r="K11" s="73" t="s">
        <v>125</v>
      </c>
      <c r="L11" s="73" t="s">
        <v>126</v>
      </c>
    </row>
    <row r="12" spans="1:12" ht="54" x14ac:dyDescent="0.25">
      <c r="A12" s="3">
        <v>7</v>
      </c>
      <c r="C12" s="71" t="s">
        <v>127</v>
      </c>
      <c r="D12" s="72" t="s">
        <v>128</v>
      </c>
      <c r="E12" s="72" t="s">
        <v>129</v>
      </c>
      <c r="F12" s="31" t="s">
        <v>130</v>
      </c>
      <c r="G12" s="73" t="s">
        <v>131</v>
      </c>
      <c r="H12" s="74">
        <v>39688</v>
      </c>
      <c r="I12" s="31" t="s">
        <v>132</v>
      </c>
      <c r="J12" s="72">
        <v>2008</v>
      </c>
      <c r="K12" s="73" t="s">
        <v>133</v>
      </c>
      <c r="L12" s="73" t="s">
        <v>134</v>
      </c>
    </row>
    <row r="13" spans="1:12" s="6" customFormat="1" ht="30" customHeight="1" x14ac:dyDescent="0.25">
      <c r="A13" s="3"/>
      <c r="C13" s="111">
        <v>2009</v>
      </c>
      <c r="D13" s="111"/>
      <c r="E13" s="111"/>
      <c r="F13" s="111"/>
      <c r="G13" s="111"/>
      <c r="H13" s="111"/>
      <c r="I13" s="111"/>
      <c r="J13" s="111"/>
      <c r="K13" s="111"/>
      <c r="L13" s="111"/>
    </row>
    <row r="14" spans="1:12" ht="36" x14ac:dyDescent="0.25">
      <c r="A14" s="3">
        <v>8</v>
      </c>
      <c r="C14" s="71" t="s">
        <v>274</v>
      </c>
      <c r="D14" s="72" t="s">
        <v>103</v>
      </c>
      <c r="E14" s="72" t="s">
        <v>275</v>
      </c>
      <c r="F14" s="31" t="s">
        <v>112</v>
      </c>
      <c r="G14" s="31" t="s">
        <v>276</v>
      </c>
      <c r="H14" s="74">
        <v>39995</v>
      </c>
      <c r="I14" s="31" t="s">
        <v>16</v>
      </c>
      <c r="J14" s="72" t="s">
        <v>53</v>
      </c>
      <c r="K14" s="73" t="s">
        <v>277</v>
      </c>
      <c r="L14" s="73" t="s">
        <v>109</v>
      </c>
    </row>
    <row r="15" spans="1:12" ht="36" x14ac:dyDescent="0.25">
      <c r="A15" s="3">
        <v>9</v>
      </c>
      <c r="C15" s="71" t="s">
        <v>278</v>
      </c>
      <c r="D15" s="72" t="s">
        <v>279</v>
      </c>
      <c r="E15" s="72" t="s">
        <v>280</v>
      </c>
      <c r="F15" s="31" t="s">
        <v>281</v>
      </c>
      <c r="G15" s="31" t="s">
        <v>282</v>
      </c>
      <c r="H15" s="74">
        <v>40023</v>
      </c>
      <c r="I15" s="31" t="s">
        <v>24</v>
      </c>
      <c r="J15" s="31">
        <v>2010</v>
      </c>
      <c r="K15" s="75" t="s">
        <v>283</v>
      </c>
      <c r="L15" s="75" t="s">
        <v>109</v>
      </c>
    </row>
    <row r="16" spans="1:12" s="6" customFormat="1" ht="30" customHeight="1" x14ac:dyDescent="0.25">
      <c r="A16" s="3"/>
      <c r="C16" s="111">
        <v>2010</v>
      </c>
      <c r="D16" s="111"/>
      <c r="E16" s="111"/>
      <c r="F16" s="111"/>
      <c r="G16" s="111"/>
      <c r="H16" s="111"/>
      <c r="I16" s="111"/>
      <c r="J16" s="111"/>
      <c r="K16" s="111"/>
      <c r="L16" s="111"/>
    </row>
    <row r="17" spans="1:12" ht="54" x14ac:dyDescent="0.25">
      <c r="A17" s="3">
        <v>10</v>
      </c>
      <c r="C17" s="31" t="s">
        <v>383</v>
      </c>
      <c r="D17" s="31" t="s">
        <v>103</v>
      </c>
      <c r="E17" s="31" t="s">
        <v>275</v>
      </c>
      <c r="F17" s="31" t="s">
        <v>384</v>
      </c>
      <c r="G17" s="31" t="s">
        <v>385</v>
      </c>
      <c r="H17" s="32">
        <v>40373</v>
      </c>
      <c r="I17" s="31" t="s">
        <v>386</v>
      </c>
      <c r="J17" s="7" t="s">
        <v>172</v>
      </c>
      <c r="K17" s="1" t="s">
        <v>1071</v>
      </c>
      <c r="L17" s="31" t="s">
        <v>387</v>
      </c>
    </row>
    <row r="18" spans="1:12" ht="30" customHeight="1" x14ac:dyDescent="0.25">
      <c r="A18" s="3"/>
      <c r="B18" s="6"/>
      <c r="C18" s="111">
        <v>2011</v>
      </c>
      <c r="D18" s="111"/>
      <c r="E18" s="111"/>
      <c r="F18" s="111"/>
      <c r="G18" s="111"/>
      <c r="H18" s="111"/>
      <c r="I18" s="111"/>
      <c r="J18" s="111"/>
      <c r="K18" s="111"/>
      <c r="L18" s="111"/>
    </row>
    <row r="19" spans="1:12" ht="36" x14ac:dyDescent="0.25">
      <c r="A19" s="3">
        <v>11</v>
      </c>
      <c r="C19" s="31" t="s">
        <v>471</v>
      </c>
      <c r="D19" s="31" t="s">
        <v>405</v>
      </c>
      <c r="E19" s="31" t="s">
        <v>472</v>
      </c>
      <c r="F19" s="31" t="s">
        <v>473</v>
      </c>
      <c r="G19" s="31" t="s">
        <v>474</v>
      </c>
      <c r="H19" s="32">
        <v>40630</v>
      </c>
      <c r="I19" s="7" t="s">
        <v>475</v>
      </c>
      <c r="J19" s="7">
        <v>2011</v>
      </c>
      <c r="K19" s="1" t="s">
        <v>1072</v>
      </c>
      <c r="L19" s="31" t="s">
        <v>387</v>
      </c>
    </row>
    <row r="20" spans="1:12" ht="54" x14ac:dyDescent="0.25">
      <c r="A20" s="3">
        <v>12</v>
      </c>
      <c r="C20" s="31" t="s">
        <v>476</v>
      </c>
      <c r="D20" s="31" t="s">
        <v>477</v>
      </c>
      <c r="E20" s="31" t="s">
        <v>129</v>
      </c>
      <c r="F20" s="31" t="s">
        <v>478</v>
      </c>
      <c r="G20" s="31" t="s">
        <v>479</v>
      </c>
      <c r="H20" s="32">
        <v>40724</v>
      </c>
      <c r="I20" s="31" t="s">
        <v>417</v>
      </c>
      <c r="J20" s="7">
        <v>2012</v>
      </c>
      <c r="K20" s="1" t="s">
        <v>1073</v>
      </c>
      <c r="L20" s="31" t="s">
        <v>387</v>
      </c>
    </row>
    <row r="21" spans="1:12" ht="36" x14ac:dyDescent="0.25">
      <c r="A21" s="3">
        <v>13</v>
      </c>
      <c r="C21" s="7" t="s">
        <v>480</v>
      </c>
      <c r="D21" s="7" t="s">
        <v>477</v>
      </c>
      <c r="E21" s="7" t="s">
        <v>481</v>
      </c>
      <c r="F21" s="7" t="s">
        <v>482</v>
      </c>
      <c r="G21" s="7" t="s">
        <v>483</v>
      </c>
      <c r="H21" s="32">
        <v>40729</v>
      </c>
      <c r="I21" s="7" t="s">
        <v>417</v>
      </c>
      <c r="J21" s="7">
        <v>2012</v>
      </c>
      <c r="K21" s="1" t="s">
        <v>1074</v>
      </c>
      <c r="L21" s="31" t="s">
        <v>387</v>
      </c>
    </row>
    <row r="22" spans="1:12" s="6" customFormat="1" ht="30" customHeight="1" x14ac:dyDescent="0.25">
      <c r="A22" s="3"/>
      <c r="C22" s="111">
        <v>2012</v>
      </c>
      <c r="D22" s="111"/>
      <c r="E22" s="111"/>
      <c r="F22" s="111"/>
      <c r="G22" s="111"/>
      <c r="H22" s="111"/>
      <c r="I22" s="111"/>
      <c r="J22" s="111"/>
      <c r="K22" s="111"/>
      <c r="L22" s="111"/>
    </row>
    <row r="23" spans="1:12" ht="54" x14ac:dyDescent="0.25">
      <c r="A23" s="3">
        <v>14</v>
      </c>
      <c r="C23" s="7" t="s">
        <v>566</v>
      </c>
      <c r="D23" s="7" t="s">
        <v>477</v>
      </c>
      <c r="E23" s="7" t="s">
        <v>118</v>
      </c>
      <c r="F23" s="7" t="s">
        <v>567</v>
      </c>
      <c r="G23" s="7" t="s">
        <v>568</v>
      </c>
      <c r="H23" s="29">
        <v>41116</v>
      </c>
      <c r="I23" s="7" t="s">
        <v>408</v>
      </c>
      <c r="J23" s="7">
        <v>2013</v>
      </c>
      <c r="K23" s="1" t="s">
        <v>1075</v>
      </c>
      <c r="L23" s="7" t="s">
        <v>387</v>
      </c>
    </row>
    <row r="24" spans="1:12" s="6" customFormat="1" ht="30" customHeight="1" x14ac:dyDescent="0.25">
      <c r="A24" s="3"/>
      <c r="C24" s="111">
        <v>2013</v>
      </c>
      <c r="D24" s="111"/>
      <c r="E24" s="111"/>
      <c r="F24" s="111"/>
      <c r="G24" s="111"/>
      <c r="H24" s="111"/>
      <c r="I24" s="111"/>
      <c r="J24" s="111"/>
      <c r="K24" s="111"/>
      <c r="L24" s="111"/>
    </row>
    <row r="25" spans="1:12" ht="72" x14ac:dyDescent="0.25">
      <c r="A25" s="3">
        <v>15</v>
      </c>
      <c r="C25" s="7" t="s">
        <v>625</v>
      </c>
      <c r="D25" s="7" t="s">
        <v>626</v>
      </c>
      <c r="E25" s="7" t="s">
        <v>627</v>
      </c>
      <c r="F25" s="7" t="s">
        <v>628</v>
      </c>
      <c r="G25" s="7" t="s">
        <v>629</v>
      </c>
      <c r="H25" s="29">
        <v>41418</v>
      </c>
      <c r="I25" s="7" t="s">
        <v>452</v>
      </c>
      <c r="J25" s="7" t="s">
        <v>612</v>
      </c>
      <c r="K25" s="1" t="s">
        <v>1076</v>
      </c>
      <c r="L25" s="7" t="s">
        <v>387</v>
      </c>
    </row>
    <row r="26" spans="1:12" ht="54" x14ac:dyDescent="0.25">
      <c r="A26" s="3">
        <v>16</v>
      </c>
      <c r="C26" s="7" t="s">
        <v>630</v>
      </c>
      <c r="D26" s="7" t="s">
        <v>626</v>
      </c>
      <c r="E26" s="7" t="s">
        <v>118</v>
      </c>
      <c r="F26" s="7" t="s">
        <v>631</v>
      </c>
      <c r="G26" s="7" t="s">
        <v>632</v>
      </c>
      <c r="H26" s="29">
        <v>41516</v>
      </c>
      <c r="I26" s="7" t="s">
        <v>408</v>
      </c>
      <c r="J26" s="7">
        <v>2014</v>
      </c>
      <c r="K26" s="1" t="s">
        <v>1077</v>
      </c>
      <c r="L26" s="7" t="s">
        <v>387</v>
      </c>
    </row>
    <row r="27" spans="1:12" s="6" customFormat="1" ht="30" customHeight="1" x14ac:dyDescent="0.25">
      <c r="A27" s="3"/>
      <c r="C27" s="111">
        <v>2014</v>
      </c>
      <c r="D27" s="111"/>
      <c r="E27" s="111"/>
      <c r="F27" s="111"/>
      <c r="G27" s="111"/>
      <c r="H27" s="111"/>
      <c r="I27" s="111"/>
      <c r="J27" s="111"/>
      <c r="K27" s="111"/>
      <c r="L27" s="111"/>
    </row>
    <row r="28" spans="1:12" ht="18" x14ac:dyDescent="0.25">
      <c r="A28" s="3"/>
      <c r="C28" s="30" t="s">
        <v>484</v>
      </c>
      <c r="D28" s="48"/>
      <c r="E28" s="48"/>
      <c r="F28" s="48"/>
      <c r="G28" s="48"/>
      <c r="H28" s="48"/>
      <c r="I28" s="48"/>
      <c r="J28" s="48"/>
      <c r="K28" s="48"/>
      <c r="L28" s="48"/>
    </row>
    <row r="29" spans="1:12" s="6" customFormat="1" ht="30" customHeight="1" x14ac:dyDescent="0.25">
      <c r="A29" s="3"/>
      <c r="C29" s="111">
        <v>2015</v>
      </c>
      <c r="D29" s="111"/>
      <c r="E29" s="111"/>
      <c r="F29" s="111"/>
      <c r="G29" s="111"/>
      <c r="H29" s="111"/>
      <c r="I29" s="111"/>
      <c r="J29" s="111"/>
      <c r="K29" s="111"/>
      <c r="L29" s="111"/>
    </row>
    <row r="30" spans="1:12" ht="18" x14ac:dyDescent="0.25">
      <c r="A30" s="3"/>
      <c r="C30" s="48" t="s">
        <v>484</v>
      </c>
      <c r="D30" s="48"/>
      <c r="E30" s="48"/>
      <c r="F30" s="48"/>
      <c r="G30" s="48"/>
      <c r="H30" s="48"/>
      <c r="I30" s="48"/>
      <c r="J30" s="48"/>
      <c r="K30" s="48"/>
      <c r="L30" s="48"/>
    </row>
    <row r="31" spans="1:12" s="6" customFormat="1" ht="30" customHeight="1" x14ac:dyDescent="0.25">
      <c r="A31" s="3"/>
      <c r="C31" s="111">
        <v>2016</v>
      </c>
      <c r="D31" s="111"/>
      <c r="E31" s="111"/>
      <c r="F31" s="111"/>
      <c r="G31" s="111"/>
      <c r="H31" s="111"/>
      <c r="I31" s="111"/>
      <c r="J31" s="111"/>
      <c r="K31" s="111"/>
      <c r="L31" s="111"/>
    </row>
    <row r="32" spans="1:12" ht="54" x14ac:dyDescent="0.25">
      <c r="A32" s="3">
        <v>17</v>
      </c>
      <c r="C32" s="7" t="s">
        <v>791</v>
      </c>
      <c r="D32" s="23" t="s">
        <v>626</v>
      </c>
      <c r="E32" s="7" t="s">
        <v>111</v>
      </c>
      <c r="F32" s="7" t="s">
        <v>792</v>
      </c>
      <c r="G32" s="7" t="s">
        <v>793</v>
      </c>
      <c r="H32" s="29">
        <v>42521</v>
      </c>
      <c r="I32" s="23" t="s">
        <v>712</v>
      </c>
      <c r="J32" s="23">
        <v>2016</v>
      </c>
      <c r="K32" s="23" t="s">
        <v>1078</v>
      </c>
      <c r="L32" s="30" t="s">
        <v>387</v>
      </c>
    </row>
    <row r="33" spans="1:12" s="6" customFormat="1" ht="30" customHeight="1" x14ac:dyDescent="0.25">
      <c r="A33" s="3"/>
      <c r="C33" s="111">
        <v>2017</v>
      </c>
      <c r="D33" s="111"/>
      <c r="E33" s="111"/>
      <c r="F33" s="111"/>
      <c r="G33" s="111"/>
      <c r="H33" s="111"/>
      <c r="I33" s="111"/>
      <c r="J33" s="111"/>
      <c r="K33" s="111"/>
      <c r="L33" s="111"/>
    </row>
    <row r="34" spans="1:12" ht="72" x14ac:dyDescent="0.25">
      <c r="A34" s="3">
        <v>18</v>
      </c>
      <c r="C34" s="7" t="s">
        <v>821</v>
      </c>
      <c r="D34" s="23" t="s">
        <v>822</v>
      </c>
      <c r="E34" s="7" t="s">
        <v>481</v>
      </c>
      <c r="F34" s="7" t="s">
        <v>823</v>
      </c>
      <c r="G34" s="7" t="s">
        <v>824</v>
      </c>
      <c r="H34" s="29">
        <v>43432</v>
      </c>
      <c r="I34" s="23" t="s">
        <v>132</v>
      </c>
      <c r="J34" s="23">
        <v>2019</v>
      </c>
      <c r="K34" s="7" t="s">
        <v>1079</v>
      </c>
      <c r="L34" s="30" t="s">
        <v>387</v>
      </c>
    </row>
    <row r="35" spans="1:12" s="6" customFormat="1" ht="30" customHeight="1" x14ac:dyDescent="0.25">
      <c r="A35" s="3"/>
      <c r="C35" s="111">
        <v>2018</v>
      </c>
      <c r="D35" s="111"/>
      <c r="E35" s="111"/>
      <c r="F35" s="111"/>
      <c r="G35" s="111"/>
      <c r="H35" s="111"/>
      <c r="I35" s="111"/>
      <c r="J35" s="111"/>
      <c r="K35" s="111"/>
      <c r="L35" s="111"/>
    </row>
    <row r="36" spans="1:12" ht="72" x14ac:dyDescent="0.25">
      <c r="A36" s="3">
        <v>19</v>
      </c>
      <c r="C36" s="10" t="s">
        <v>849</v>
      </c>
      <c r="D36" s="8" t="s">
        <v>850</v>
      </c>
      <c r="E36" s="10" t="s">
        <v>851</v>
      </c>
      <c r="F36" s="10" t="s">
        <v>852</v>
      </c>
      <c r="G36" s="10" t="s">
        <v>853</v>
      </c>
      <c r="H36" s="11">
        <v>43174</v>
      </c>
      <c r="I36" s="8" t="s">
        <v>854</v>
      </c>
      <c r="J36" s="8">
        <v>2018</v>
      </c>
      <c r="K36" s="10" t="s">
        <v>855</v>
      </c>
      <c r="L36" s="12" t="s">
        <v>387</v>
      </c>
    </row>
    <row r="37" spans="1:12" s="6" customFormat="1" ht="30" customHeight="1" x14ac:dyDescent="0.25">
      <c r="A37" s="3"/>
      <c r="C37" s="111">
        <v>2019</v>
      </c>
      <c r="D37" s="111"/>
      <c r="E37" s="111"/>
      <c r="F37" s="111"/>
      <c r="G37" s="111"/>
      <c r="H37" s="111"/>
      <c r="I37" s="111"/>
      <c r="J37" s="111"/>
      <c r="K37" s="111"/>
      <c r="L37" s="111"/>
    </row>
    <row r="38" spans="1:12" ht="54" x14ac:dyDescent="0.25">
      <c r="A38" s="3">
        <v>20</v>
      </c>
      <c r="C38" s="8" t="s">
        <v>899</v>
      </c>
      <c r="D38" s="8" t="s">
        <v>523</v>
      </c>
      <c r="E38" s="8" t="s">
        <v>851</v>
      </c>
      <c r="F38" s="8" t="s">
        <v>900</v>
      </c>
      <c r="G38" s="8" t="s">
        <v>853</v>
      </c>
      <c r="H38" s="9">
        <v>43556</v>
      </c>
      <c r="I38" s="8" t="s">
        <v>854</v>
      </c>
      <c r="J38" s="8">
        <v>2018</v>
      </c>
      <c r="K38" s="8" t="s">
        <v>901</v>
      </c>
      <c r="L38" s="20" t="s">
        <v>387</v>
      </c>
    </row>
    <row r="39" spans="1:12" s="6" customFormat="1" ht="30" customHeight="1" x14ac:dyDescent="0.25">
      <c r="A39" s="3"/>
      <c r="C39" s="111">
        <v>2020</v>
      </c>
      <c r="D39" s="111"/>
      <c r="E39" s="111"/>
      <c r="F39" s="111"/>
      <c r="G39" s="111"/>
      <c r="H39" s="111"/>
      <c r="I39" s="111"/>
      <c r="J39" s="111"/>
      <c r="K39" s="111"/>
      <c r="L39" s="111"/>
    </row>
    <row r="40" spans="1:12" ht="54" x14ac:dyDescent="0.25">
      <c r="A40" s="3">
        <v>21</v>
      </c>
      <c r="C40" s="10" t="s">
        <v>933</v>
      </c>
      <c r="D40" s="10" t="s">
        <v>128</v>
      </c>
      <c r="E40" s="10" t="s">
        <v>851</v>
      </c>
      <c r="F40" s="10" t="s">
        <v>934</v>
      </c>
      <c r="G40" s="10" t="s">
        <v>128</v>
      </c>
      <c r="H40" s="11">
        <v>43977</v>
      </c>
      <c r="I40" s="8" t="s">
        <v>935</v>
      </c>
      <c r="J40" s="8">
        <v>2020</v>
      </c>
      <c r="K40" s="10" t="s">
        <v>936</v>
      </c>
      <c r="L40" s="12" t="s">
        <v>387</v>
      </c>
    </row>
    <row r="41" spans="1:12" s="6" customFormat="1" ht="30" customHeight="1" x14ac:dyDescent="0.25">
      <c r="A41" s="3"/>
      <c r="C41" s="111">
        <v>2021</v>
      </c>
      <c r="D41" s="111"/>
      <c r="E41" s="111"/>
      <c r="F41" s="111"/>
      <c r="G41" s="111"/>
      <c r="H41" s="111"/>
      <c r="I41" s="111"/>
      <c r="J41" s="111"/>
      <c r="K41" s="111"/>
      <c r="L41" s="111"/>
    </row>
    <row r="42" spans="1:12" ht="54" x14ac:dyDescent="0.25">
      <c r="A42" s="3">
        <v>22</v>
      </c>
      <c r="C42" s="26" t="s">
        <v>950</v>
      </c>
      <c r="D42" s="10" t="s">
        <v>128</v>
      </c>
      <c r="E42" s="10" t="s">
        <v>851</v>
      </c>
      <c r="F42" s="10" t="s">
        <v>951</v>
      </c>
      <c r="G42" s="10" t="s">
        <v>128</v>
      </c>
      <c r="H42" s="11">
        <v>44231</v>
      </c>
      <c r="I42" s="8" t="s">
        <v>952</v>
      </c>
      <c r="J42" s="8">
        <v>2021</v>
      </c>
      <c r="K42" s="10" t="s">
        <v>953</v>
      </c>
      <c r="L42" s="12" t="s">
        <v>387</v>
      </c>
    </row>
    <row r="43" spans="1:12" s="6" customFormat="1" ht="30" customHeight="1" x14ac:dyDescent="0.25">
      <c r="A43" s="3"/>
      <c r="C43" s="111">
        <v>2022</v>
      </c>
      <c r="D43" s="111"/>
      <c r="E43" s="111"/>
      <c r="F43" s="111"/>
      <c r="G43" s="111"/>
      <c r="H43" s="111"/>
      <c r="I43" s="111"/>
      <c r="J43" s="111"/>
      <c r="K43" s="111"/>
      <c r="L43" s="111"/>
    </row>
    <row r="44" spans="1:12" ht="18" x14ac:dyDescent="0.25">
      <c r="A44" s="3"/>
      <c r="C44" s="48" t="s">
        <v>484</v>
      </c>
      <c r="D44" s="48"/>
      <c r="E44" s="48"/>
      <c r="F44" s="48"/>
      <c r="G44" s="48"/>
      <c r="H44" s="48"/>
      <c r="I44" s="48"/>
      <c r="J44" s="48"/>
      <c r="K44" s="48"/>
      <c r="L44" s="48"/>
    </row>
    <row r="45" spans="1:12" s="6" customFormat="1" ht="30" customHeight="1" x14ac:dyDescent="0.25">
      <c r="A45" s="3"/>
      <c r="C45" s="111">
        <v>2023</v>
      </c>
      <c r="D45" s="111"/>
      <c r="E45" s="111"/>
      <c r="F45" s="111"/>
      <c r="G45" s="111"/>
      <c r="H45" s="111"/>
      <c r="I45" s="111"/>
      <c r="J45" s="111"/>
      <c r="K45" s="111"/>
      <c r="L45" s="111"/>
    </row>
    <row r="46" spans="1:12" ht="36" x14ac:dyDescent="0.25">
      <c r="A46" s="3">
        <v>23</v>
      </c>
      <c r="C46" s="26" t="s">
        <v>1211</v>
      </c>
      <c r="D46" s="10" t="s">
        <v>128</v>
      </c>
      <c r="E46" s="10" t="s">
        <v>1212</v>
      </c>
      <c r="F46" s="10" t="s">
        <v>1210</v>
      </c>
      <c r="G46" s="10" t="s">
        <v>128</v>
      </c>
      <c r="H46" s="11">
        <v>44963</v>
      </c>
      <c r="I46" s="8" t="s">
        <v>952</v>
      </c>
      <c r="J46" s="8">
        <v>2023</v>
      </c>
      <c r="K46" s="10" t="s">
        <v>936</v>
      </c>
      <c r="L46" s="12" t="s">
        <v>387</v>
      </c>
    </row>
  </sheetData>
  <mergeCells count="17">
    <mergeCell ref="C4:L4"/>
    <mergeCell ref="C6:L6"/>
    <mergeCell ref="C13:L13"/>
    <mergeCell ref="C16:L16"/>
    <mergeCell ref="C18:L18"/>
    <mergeCell ref="C33:L33"/>
    <mergeCell ref="C35:L35"/>
    <mergeCell ref="C45:L45"/>
    <mergeCell ref="C43:L43"/>
    <mergeCell ref="C22:L22"/>
    <mergeCell ref="C37:L37"/>
    <mergeCell ref="C39:L39"/>
    <mergeCell ref="C41:L41"/>
    <mergeCell ref="C24:L24"/>
    <mergeCell ref="C27:L27"/>
    <mergeCell ref="C29:L29"/>
    <mergeCell ref="C31:L3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520DCD-73B5-4094-BFCF-1BD289743AFA}">
  <dimension ref="A1:L68"/>
  <sheetViews>
    <sheetView zoomScale="70" zoomScaleNormal="70" workbookViewId="0">
      <pane ySplit="3" topLeftCell="A63" activePane="bottomLeft" state="frozen"/>
      <selection pane="bottomLeft" activeCell="A69" sqref="A69"/>
    </sheetView>
  </sheetViews>
  <sheetFormatPr defaultRowHeight="15" x14ac:dyDescent="0.25"/>
  <cols>
    <col min="1" max="1" width="8.7109375" customWidth="1"/>
    <col min="2" max="2" width="4.42578125" customWidth="1"/>
    <col min="3" max="3" width="30" customWidth="1"/>
    <col min="4" max="5" width="23.28515625" customWidth="1"/>
    <col min="6" max="6" width="34.42578125" customWidth="1"/>
    <col min="7" max="7" width="27.5703125" customWidth="1"/>
    <col min="8" max="8" width="18.42578125" customWidth="1"/>
    <col min="9" max="9" width="38.5703125" customWidth="1"/>
    <col min="10" max="10" width="36.28515625" customWidth="1"/>
    <col min="11" max="11" width="86.28515625" customWidth="1"/>
    <col min="12" max="12" width="44.5703125" customWidth="1"/>
  </cols>
  <sheetData>
    <row r="1" spans="1:12" ht="18" x14ac:dyDescent="0.25">
      <c r="C1" s="89" t="s">
        <v>100</v>
      </c>
      <c r="F1" s="90" t="s">
        <v>403</v>
      </c>
    </row>
    <row r="3" spans="1:12" ht="72" x14ac:dyDescent="0.25">
      <c r="C3" s="1" t="s">
        <v>1</v>
      </c>
      <c r="D3" s="1" t="s">
        <v>2</v>
      </c>
      <c r="E3" s="1" t="s">
        <v>3</v>
      </c>
      <c r="F3" s="1" t="s">
        <v>4</v>
      </c>
      <c r="G3" s="1" t="s">
        <v>5</v>
      </c>
      <c r="H3" s="1" t="s">
        <v>6</v>
      </c>
      <c r="I3" s="1" t="s">
        <v>7</v>
      </c>
      <c r="J3" s="1" t="s">
        <v>8</v>
      </c>
      <c r="K3" s="1" t="s">
        <v>9</v>
      </c>
      <c r="L3" s="2" t="s">
        <v>10</v>
      </c>
    </row>
    <row r="4" spans="1:12" s="6" customFormat="1" ht="30" customHeight="1" x14ac:dyDescent="0.25">
      <c r="C4" s="111">
        <v>2007</v>
      </c>
      <c r="D4" s="111"/>
      <c r="E4" s="111"/>
      <c r="F4" s="111"/>
      <c r="G4" s="111"/>
      <c r="H4" s="111"/>
      <c r="I4" s="111"/>
      <c r="J4" s="111"/>
      <c r="K4" s="111"/>
      <c r="L4" s="111"/>
    </row>
    <row r="5" spans="1:12" ht="108" x14ac:dyDescent="0.25">
      <c r="A5" s="3">
        <v>1</v>
      </c>
      <c r="C5" s="58" t="s">
        <v>1139</v>
      </c>
      <c r="D5" s="58" t="s">
        <v>741</v>
      </c>
      <c r="E5" s="58" t="s">
        <v>286</v>
      </c>
      <c r="F5" s="58" t="s">
        <v>1140</v>
      </c>
      <c r="G5" s="58" t="s">
        <v>1141</v>
      </c>
      <c r="H5" s="91">
        <v>39217</v>
      </c>
      <c r="I5" s="58" t="s">
        <v>1108</v>
      </c>
      <c r="J5" s="60">
        <v>2007</v>
      </c>
      <c r="K5" s="58" t="s">
        <v>1142</v>
      </c>
      <c r="L5" s="58" t="s">
        <v>1143</v>
      </c>
    </row>
    <row r="6" spans="1:12" ht="144" x14ac:dyDescent="0.25">
      <c r="A6" s="3">
        <v>2</v>
      </c>
      <c r="C6" s="58" t="s">
        <v>1149</v>
      </c>
      <c r="D6" s="58" t="s">
        <v>28</v>
      </c>
      <c r="E6" s="58" t="s">
        <v>291</v>
      </c>
      <c r="F6" s="58" t="s">
        <v>1144</v>
      </c>
      <c r="G6" s="58" t="s">
        <v>1145</v>
      </c>
      <c r="H6" s="91">
        <v>39219</v>
      </c>
      <c r="I6" s="58" t="s">
        <v>1108</v>
      </c>
      <c r="J6" s="60">
        <v>2007</v>
      </c>
      <c r="K6" s="58" t="s">
        <v>1146</v>
      </c>
      <c r="L6" s="58" t="s">
        <v>1143</v>
      </c>
    </row>
    <row r="7" spans="1:12" ht="126" x14ac:dyDescent="0.25">
      <c r="A7" s="3">
        <v>3</v>
      </c>
      <c r="C7" s="58" t="s">
        <v>1150</v>
      </c>
      <c r="D7" s="58" t="s">
        <v>79</v>
      </c>
      <c r="E7" s="58" t="s">
        <v>1151</v>
      </c>
      <c r="F7" s="58" t="s">
        <v>1152</v>
      </c>
      <c r="G7" s="58" t="s">
        <v>1153</v>
      </c>
      <c r="H7" s="91">
        <v>39339</v>
      </c>
      <c r="I7" s="58" t="s">
        <v>1108</v>
      </c>
      <c r="J7" s="60">
        <v>2007</v>
      </c>
      <c r="K7" s="58" t="s">
        <v>1154</v>
      </c>
      <c r="L7" s="58" t="s">
        <v>1143</v>
      </c>
    </row>
    <row r="8" spans="1:12" ht="144" x14ac:dyDescent="0.25">
      <c r="A8" s="3">
        <v>4</v>
      </c>
      <c r="C8" s="58" t="s">
        <v>1155</v>
      </c>
      <c r="D8" s="58" t="s">
        <v>79</v>
      </c>
      <c r="E8" s="58"/>
      <c r="F8" s="58" t="s">
        <v>1156</v>
      </c>
      <c r="G8" s="58" t="s">
        <v>1157</v>
      </c>
      <c r="H8" s="91">
        <v>39350</v>
      </c>
      <c r="I8" s="58" t="s">
        <v>1116</v>
      </c>
      <c r="J8" s="60">
        <v>2008</v>
      </c>
      <c r="K8" s="58" t="s">
        <v>1158</v>
      </c>
      <c r="L8" s="58" t="s">
        <v>1159</v>
      </c>
    </row>
    <row r="9" spans="1:12" ht="216" x14ac:dyDescent="0.25">
      <c r="A9" s="3">
        <v>5</v>
      </c>
      <c r="C9" s="58" t="s">
        <v>1160</v>
      </c>
      <c r="D9" s="58" t="s">
        <v>1161</v>
      </c>
      <c r="E9" s="58" t="s">
        <v>286</v>
      </c>
      <c r="F9" s="58" t="s">
        <v>1162</v>
      </c>
      <c r="G9" s="58" t="s">
        <v>1163</v>
      </c>
      <c r="H9" s="91">
        <v>39374</v>
      </c>
      <c r="I9" s="58" t="s">
        <v>1108</v>
      </c>
      <c r="J9" s="60">
        <v>2007</v>
      </c>
      <c r="K9" s="58" t="s">
        <v>1164</v>
      </c>
      <c r="L9" s="58" t="s">
        <v>1165</v>
      </c>
    </row>
    <row r="10" spans="1:12" ht="126" x14ac:dyDescent="0.25">
      <c r="A10" s="3">
        <v>6</v>
      </c>
      <c r="C10" s="58" t="s">
        <v>1166</v>
      </c>
      <c r="D10" s="58" t="s">
        <v>79</v>
      </c>
      <c r="E10" s="58" t="s">
        <v>291</v>
      </c>
      <c r="F10" s="58" t="s">
        <v>1167</v>
      </c>
      <c r="G10" s="58" t="s">
        <v>1168</v>
      </c>
      <c r="H10" s="91">
        <v>39378</v>
      </c>
      <c r="I10" s="58" t="s">
        <v>1108</v>
      </c>
      <c r="J10" s="60">
        <v>2007</v>
      </c>
      <c r="K10" s="58" t="s">
        <v>1169</v>
      </c>
      <c r="L10" s="58" t="s">
        <v>1143</v>
      </c>
    </row>
    <row r="11" spans="1:12" s="6" customFormat="1" ht="30" customHeight="1" x14ac:dyDescent="0.25">
      <c r="A11" s="3"/>
      <c r="C11" s="111">
        <v>2008</v>
      </c>
      <c r="D11" s="111"/>
      <c r="E11" s="111"/>
      <c r="F11" s="111"/>
      <c r="G11" s="111"/>
      <c r="H11" s="111"/>
      <c r="I11" s="111"/>
      <c r="J11" s="111"/>
      <c r="K11" s="111"/>
      <c r="L11" s="111"/>
    </row>
    <row r="12" spans="1:12" ht="36" x14ac:dyDescent="0.25">
      <c r="A12" s="3">
        <v>7</v>
      </c>
      <c r="C12" s="76" t="s">
        <v>135</v>
      </c>
      <c r="D12" s="83" t="s">
        <v>79</v>
      </c>
      <c r="E12" s="83"/>
      <c r="F12" s="83" t="s">
        <v>136</v>
      </c>
      <c r="G12" s="76" t="s">
        <v>137</v>
      </c>
      <c r="H12" s="84">
        <v>39566</v>
      </c>
      <c r="I12" s="83" t="s">
        <v>138</v>
      </c>
      <c r="J12" s="83" t="s">
        <v>53</v>
      </c>
      <c r="K12" s="76" t="s">
        <v>139</v>
      </c>
      <c r="L12" s="76" t="s">
        <v>140</v>
      </c>
    </row>
    <row r="13" spans="1:12" ht="36" x14ac:dyDescent="0.25">
      <c r="A13" s="3">
        <v>8</v>
      </c>
      <c r="C13" s="76" t="s">
        <v>141</v>
      </c>
      <c r="D13" s="83" t="s">
        <v>79</v>
      </c>
      <c r="E13" s="83"/>
      <c r="F13" s="83" t="s">
        <v>142</v>
      </c>
      <c r="G13" s="76"/>
      <c r="H13" s="84">
        <v>39566</v>
      </c>
      <c r="I13" s="83" t="s">
        <v>143</v>
      </c>
      <c r="J13" s="83" t="s">
        <v>53</v>
      </c>
      <c r="K13" s="76" t="s">
        <v>139</v>
      </c>
      <c r="L13" s="76" t="s">
        <v>140</v>
      </c>
    </row>
    <row r="14" spans="1:12" ht="54" x14ac:dyDescent="0.25">
      <c r="A14" s="3">
        <v>9</v>
      </c>
      <c r="C14" s="76" t="s">
        <v>144</v>
      </c>
      <c r="D14" s="83" t="s">
        <v>145</v>
      </c>
      <c r="E14" s="83"/>
      <c r="F14" s="83" t="s">
        <v>146</v>
      </c>
      <c r="G14" s="76" t="s">
        <v>43</v>
      </c>
      <c r="H14" s="84">
        <v>39637</v>
      </c>
      <c r="I14" s="83" t="s">
        <v>147</v>
      </c>
      <c r="J14" s="83">
        <v>2008</v>
      </c>
      <c r="K14" s="76" t="s">
        <v>148</v>
      </c>
      <c r="L14" s="76" t="s">
        <v>149</v>
      </c>
    </row>
    <row r="15" spans="1:12" ht="54" x14ac:dyDescent="0.25">
      <c r="A15" s="3">
        <v>10</v>
      </c>
      <c r="C15" s="76" t="s">
        <v>150</v>
      </c>
      <c r="D15" s="83" t="s">
        <v>28</v>
      </c>
      <c r="E15" s="83"/>
      <c r="F15" s="83" t="s">
        <v>151</v>
      </c>
      <c r="G15" s="76"/>
      <c r="H15" s="84">
        <v>39738</v>
      </c>
      <c r="I15" s="83" t="s">
        <v>132</v>
      </c>
      <c r="J15" s="83">
        <v>2008</v>
      </c>
      <c r="K15" s="76" t="s">
        <v>152</v>
      </c>
      <c r="L15" s="76" t="s">
        <v>149</v>
      </c>
    </row>
    <row r="16" spans="1:12" s="6" customFormat="1" ht="30" customHeight="1" x14ac:dyDescent="0.25">
      <c r="A16" s="3"/>
      <c r="C16" s="111">
        <v>2009</v>
      </c>
      <c r="D16" s="111"/>
      <c r="E16" s="111"/>
      <c r="F16" s="111"/>
      <c r="G16" s="111"/>
      <c r="H16" s="111"/>
      <c r="I16" s="111"/>
      <c r="J16" s="111"/>
      <c r="K16" s="111"/>
      <c r="L16" s="111"/>
    </row>
    <row r="17" spans="1:12" ht="36" x14ac:dyDescent="0.25">
      <c r="A17" s="3">
        <v>11</v>
      </c>
      <c r="C17" s="48" t="s">
        <v>284</v>
      </c>
      <c r="D17" s="76" t="s">
        <v>285</v>
      </c>
      <c r="E17" s="48" t="s">
        <v>286</v>
      </c>
      <c r="F17" s="76" t="s">
        <v>287</v>
      </c>
      <c r="G17" s="48" t="s">
        <v>285</v>
      </c>
      <c r="H17" s="77">
        <v>40036</v>
      </c>
      <c r="I17" s="48" t="s">
        <v>16</v>
      </c>
      <c r="J17" s="85" t="s">
        <v>172</v>
      </c>
      <c r="K17" s="76" t="s">
        <v>288</v>
      </c>
      <c r="L17" s="48" t="s">
        <v>289</v>
      </c>
    </row>
    <row r="18" spans="1:12" ht="36" x14ac:dyDescent="0.25">
      <c r="A18" s="3">
        <v>12</v>
      </c>
      <c r="C18" s="48" t="s">
        <v>290</v>
      </c>
      <c r="D18" s="48" t="s">
        <v>79</v>
      </c>
      <c r="E18" s="48" t="s">
        <v>291</v>
      </c>
      <c r="F18" s="76" t="s">
        <v>292</v>
      </c>
      <c r="G18" s="76" t="s">
        <v>293</v>
      </c>
      <c r="H18" s="77">
        <v>40046</v>
      </c>
      <c r="I18" s="48" t="s">
        <v>24</v>
      </c>
      <c r="J18" s="48">
        <v>2009</v>
      </c>
      <c r="K18" s="76" t="s">
        <v>294</v>
      </c>
      <c r="L18" s="48" t="s">
        <v>295</v>
      </c>
    </row>
    <row r="19" spans="1:12" ht="36" x14ac:dyDescent="0.25">
      <c r="A19" s="3">
        <v>13</v>
      </c>
      <c r="C19" s="48" t="s">
        <v>296</v>
      </c>
      <c r="D19" s="48" t="s">
        <v>79</v>
      </c>
      <c r="E19" s="48" t="s">
        <v>291</v>
      </c>
      <c r="F19" s="76" t="s">
        <v>297</v>
      </c>
      <c r="G19" s="76" t="s">
        <v>293</v>
      </c>
      <c r="H19" s="77">
        <v>40123</v>
      </c>
      <c r="I19" s="48" t="s">
        <v>24</v>
      </c>
      <c r="J19" s="48">
        <v>2009</v>
      </c>
      <c r="K19" s="76" t="s">
        <v>298</v>
      </c>
      <c r="L19" s="48" t="s">
        <v>295</v>
      </c>
    </row>
    <row r="20" spans="1:12" ht="36" x14ac:dyDescent="0.25">
      <c r="A20" s="3">
        <v>14</v>
      </c>
      <c r="C20" s="48" t="s">
        <v>299</v>
      </c>
      <c r="D20" s="48" t="s">
        <v>79</v>
      </c>
      <c r="E20" s="48" t="s">
        <v>300</v>
      </c>
      <c r="F20" s="76" t="s">
        <v>301</v>
      </c>
      <c r="G20" s="48" t="s">
        <v>302</v>
      </c>
      <c r="H20" s="77">
        <v>40130</v>
      </c>
      <c r="I20" s="48" t="s">
        <v>24</v>
      </c>
      <c r="J20" s="48">
        <v>2009</v>
      </c>
      <c r="K20" s="76" t="s">
        <v>303</v>
      </c>
      <c r="L20" s="48" t="s">
        <v>295</v>
      </c>
    </row>
    <row r="21" spans="1:12" s="6" customFormat="1" ht="30" customHeight="1" x14ac:dyDescent="0.25">
      <c r="A21" s="3"/>
      <c r="C21" s="111">
        <v>2010</v>
      </c>
      <c r="D21" s="111"/>
      <c r="E21" s="111"/>
      <c r="F21" s="111"/>
      <c r="G21" s="111"/>
      <c r="H21" s="111"/>
      <c r="I21" s="111"/>
      <c r="J21" s="111"/>
      <c r="K21" s="111"/>
      <c r="L21" s="111"/>
    </row>
    <row r="22" spans="1:12" ht="36" x14ac:dyDescent="0.25">
      <c r="A22" s="3">
        <v>15</v>
      </c>
      <c r="C22" s="48" t="s">
        <v>388</v>
      </c>
      <c r="D22" s="48" t="s">
        <v>79</v>
      </c>
      <c r="E22" s="48" t="s">
        <v>291</v>
      </c>
      <c r="F22" s="76" t="s">
        <v>389</v>
      </c>
      <c r="G22" s="48" t="s">
        <v>79</v>
      </c>
      <c r="H22" s="78">
        <v>40269</v>
      </c>
      <c r="I22" s="76" t="s">
        <v>390</v>
      </c>
      <c r="J22" s="48">
        <v>2010</v>
      </c>
      <c r="K22" s="37" t="s">
        <v>1080</v>
      </c>
      <c r="L22" s="48" t="s">
        <v>295</v>
      </c>
    </row>
    <row r="23" spans="1:12" ht="54" x14ac:dyDescent="0.25">
      <c r="A23" s="3">
        <v>16</v>
      </c>
      <c r="C23" s="48" t="s">
        <v>391</v>
      </c>
      <c r="D23" s="48" t="s">
        <v>79</v>
      </c>
      <c r="E23" s="48" t="s">
        <v>392</v>
      </c>
      <c r="F23" s="15" t="s">
        <v>393</v>
      </c>
      <c r="G23" s="76" t="s">
        <v>394</v>
      </c>
      <c r="H23" s="78">
        <v>40331</v>
      </c>
      <c r="I23" s="48" t="s">
        <v>24</v>
      </c>
      <c r="J23" s="48">
        <v>2010</v>
      </c>
      <c r="K23" s="1" t="s">
        <v>1081</v>
      </c>
      <c r="L23" s="48" t="s">
        <v>295</v>
      </c>
    </row>
    <row r="24" spans="1:12" ht="54" x14ac:dyDescent="0.25">
      <c r="A24" s="3">
        <v>17</v>
      </c>
      <c r="C24" s="48" t="s">
        <v>395</v>
      </c>
      <c r="D24" s="48" t="s">
        <v>79</v>
      </c>
      <c r="E24" s="48" t="s">
        <v>286</v>
      </c>
      <c r="F24" s="76" t="s">
        <v>396</v>
      </c>
      <c r="G24" s="76" t="s">
        <v>397</v>
      </c>
      <c r="H24" s="78">
        <v>40331</v>
      </c>
      <c r="I24" s="48" t="s">
        <v>398</v>
      </c>
      <c r="J24" s="48">
        <v>2010</v>
      </c>
      <c r="K24" s="1" t="s">
        <v>1082</v>
      </c>
      <c r="L24" s="48" t="s">
        <v>295</v>
      </c>
    </row>
    <row r="25" spans="1:12" ht="54" x14ac:dyDescent="0.25">
      <c r="A25" s="3">
        <v>18</v>
      </c>
      <c r="C25" s="48" t="s">
        <v>399</v>
      </c>
      <c r="D25" s="48" t="s">
        <v>12</v>
      </c>
      <c r="E25" s="48" t="s">
        <v>400</v>
      </c>
      <c r="F25" s="48" t="s">
        <v>401</v>
      </c>
      <c r="G25" s="76" t="s">
        <v>402</v>
      </c>
      <c r="H25" s="78">
        <v>40480</v>
      </c>
      <c r="I25" s="17" t="s">
        <v>398</v>
      </c>
      <c r="J25" s="48">
        <v>2010</v>
      </c>
      <c r="K25" s="17" t="s">
        <v>1083</v>
      </c>
      <c r="L25" s="48" t="s">
        <v>295</v>
      </c>
    </row>
    <row r="26" spans="1:12" ht="30" customHeight="1" x14ac:dyDescent="0.25">
      <c r="A26" s="3"/>
      <c r="B26" s="6"/>
      <c r="C26" s="111">
        <v>2011</v>
      </c>
      <c r="D26" s="111"/>
      <c r="E26" s="111"/>
      <c r="F26" s="111"/>
      <c r="G26" s="111"/>
      <c r="H26" s="111"/>
      <c r="I26" s="111"/>
      <c r="J26" s="111"/>
      <c r="K26" s="111"/>
      <c r="L26" s="111"/>
    </row>
    <row r="27" spans="1:12" ht="18" x14ac:dyDescent="0.25">
      <c r="A27" s="3"/>
      <c r="C27" s="48" t="s">
        <v>484</v>
      </c>
      <c r="D27" s="48"/>
      <c r="E27" s="48"/>
      <c r="F27" s="48"/>
      <c r="G27" s="48"/>
      <c r="H27" s="48"/>
      <c r="I27" s="48"/>
      <c r="J27" s="48"/>
      <c r="K27" s="48"/>
      <c r="L27" s="48"/>
    </row>
    <row r="28" spans="1:12" s="6" customFormat="1" ht="30" customHeight="1" x14ac:dyDescent="0.25">
      <c r="A28" s="3"/>
      <c r="C28" s="111">
        <v>2012</v>
      </c>
      <c r="D28" s="111"/>
      <c r="E28" s="111"/>
      <c r="F28" s="111"/>
      <c r="G28" s="111"/>
      <c r="H28" s="111"/>
      <c r="I28" s="111"/>
      <c r="J28" s="111"/>
      <c r="K28" s="111"/>
      <c r="L28" s="111"/>
    </row>
    <row r="29" spans="1:12" ht="90" x14ac:dyDescent="0.25">
      <c r="A29" s="3">
        <v>19</v>
      </c>
      <c r="C29" s="79" t="s">
        <v>569</v>
      </c>
      <c r="D29" s="80" t="s">
        <v>79</v>
      </c>
      <c r="E29" s="81" t="s">
        <v>291</v>
      </c>
      <c r="F29" s="7" t="s">
        <v>570</v>
      </c>
      <c r="G29" s="7" t="s">
        <v>571</v>
      </c>
      <c r="H29" s="82">
        <v>41164</v>
      </c>
      <c r="I29" s="7" t="s">
        <v>408</v>
      </c>
      <c r="J29" s="80">
        <v>2013</v>
      </c>
      <c r="K29" s="37" t="s">
        <v>1084</v>
      </c>
      <c r="L29" s="7" t="s">
        <v>572</v>
      </c>
    </row>
    <row r="30" spans="1:12" s="6" customFormat="1" ht="30" customHeight="1" x14ac:dyDescent="0.25">
      <c r="A30" s="3"/>
      <c r="C30" s="111">
        <v>2013</v>
      </c>
      <c r="D30" s="111"/>
      <c r="E30" s="111"/>
      <c r="F30" s="111"/>
      <c r="G30" s="111"/>
      <c r="H30" s="111"/>
      <c r="I30" s="111"/>
      <c r="J30" s="111"/>
      <c r="K30" s="111"/>
      <c r="L30" s="111"/>
    </row>
    <row r="31" spans="1:12" ht="144" x14ac:dyDescent="0.25">
      <c r="A31" s="3">
        <v>20</v>
      </c>
      <c r="C31" s="80" t="s">
        <v>633</v>
      </c>
      <c r="D31" s="80" t="s">
        <v>79</v>
      </c>
      <c r="E31" s="7" t="s">
        <v>634</v>
      </c>
      <c r="F31" s="7" t="s">
        <v>635</v>
      </c>
      <c r="G31" s="7" t="s">
        <v>636</v>
      </c>
      <c r="H31" s="82">
        <v>41529</v>
      </c>
      <c r="I31" s="7" t="s">
        <v>637</v>
      </c>
      <c r="J31" s="80">
        <v>2015</v>
      </c>
      <c r="K31" s="37" t="s">
        <v>1085</v>
      </c>
      <c r="L31" s="7" t="s">
        <v>638</v>
      </c>
    </row>
    <row r="32" spans="1:12" ht="54" x14ac:dyDescent="0.25">
      <c r="A32" s="3">
        <v>21</v>
      </c>
      <c r="C32" s="80" t="s">
        <v>639</v>
      </c>
      <c r="D32" s="80" t="s">
        <v>79</v>
      </c>
      <c r="E32" s="7" t="s">
        <v>640</v>
      </c>
      <c r="F32" s="7" t="s">
        <v>641</v>
      </c>
      <c r="G32" s="7" t="s">
        <v>79</v>
      </c>
      <c r="H32" s="82">
        <v>41474</v>
      </c>
      <c r="I32" s="80" t="s">
        <v>642</v>
      </c>
      <c r="J32" s="80" t="s">
        <v>643</v>
      </c>
      <c r="K32" s="37" t="s">
        <v>1086</v>
      </c>
      <c r="L32" s="7" t="s">
        <v>643</v>
      </c>
    </row>
    <row r="33" spans="1:12" s="6" customFormat="1" ht="30" customHeight="1" x14ac:dyDescent="0.25">
      <c r="A33" s="3"/>
      <c r="C33" s="111">
        <v>2014</v>
      </c>
      <c r="D33" s="111"/>
      <c r="E33" s="111"/>
      <c r="F33" s="111"/>
      <c r="G33" s="111"/>
      <c r="H33" s="111"/>
      <c r="I33" s="111"/>
      <c r="J33" s="111"/>
      <c r="K33" s="111"/>
      <c r="L33" s="111"/>
    </row>
    <row r="34" spans="1:12" ht="18" x14ac:dyDescent="0.25">
      <c r="A34" s="3"/>
      <c r="C34" s="48" t="s">
        <v>484</v>
      </c>
      <c r="D34" s="48"/>
      <c r="E34" s="48"/>
      <c r="F34" s="48"/>
      <c r="G34" s="48"/>
      <c r="H34" s="48"/>
      <c r="I34" s="48"/>
      <c r="J34" s="48"/>
      <c r="K34" s="48"/>
      <c r="L34" s="48"/>
    </row>
    <row r="35" spans="1:12" s="6" customFormat="1" ht="30" customHeight="1" x14ac:dyDescent="0.25">
      <c r="A35" s="3"/>
      <c r="C35" s="111">
        <v>2015</v>
      </c>
      <c r="D35" s="111"/>
      <c r="E35" s="111"/>
      <c r="F35" s="111"/>
      <c r="G35" s="111"/>
      <c r="H35" s="111"/>
      <c r="I35" s="111"/>
      <c r="J35" s="111"/>
      <c r="K35" s="111"/>
      <c r="L35" s="111"/>
    </row>
    <row r="36" spans="1:12" ht="18" x14ac:dyDescent="0.25">
      <c r="A36" s="3"/>
      <c r="C36" s="48" t="s">
        <v>484</v>
      </c>
      <c r="D36" s="48"/>
      <c r="E36" s="48"/>
      <c r="F36" s="48"/>
      <c r="G36" s="48"/>
      <c r="H36" s="48"/>
      <c r="I36" s="48"/>
      <c r="J36" s="48"/>
      <c r="K36" s="48"/>
      <c r="L36" s="48"/>
    </row>
    <row r="37" spans="1:12" s="6" customFormat="1" ht="30" customHeight="1" x14ac:dyDescent="0.25">
      <c r="A37" s="3"/>
      <c r="C37" s="111">
        <v>2016</v>
      </c>
      <c r="D37" s="111"/>
      <c r="E37" s="111"/>
      <c r="F37" s="111"/>
      <c r="G37" s="111"/>
      <c r="H37" s="111"/>
      <c r="I37" s="111"/>
      <c r="J37" s="111"/>
      <c r="K37" s="111"/>
      <c r="L37" s="111"/>
    </row>
    <row r="38" spans="1:12" ht="36" x14ac:dyDescent="0.25">
      <c r="A38" s="3">
        <v>22</v>
      </c>
      <c r="C38" s="7" t="s">
        <v>794</v>
      </c>
      <c r="D38" s="7" t="s">
        <v>79</v>
      </c>
      <c r="E38" s="7" t="s">
        <v>795</v>
      </c>
      <c r="F38" s="7" t="s">
        <v>796</v>
      </c>
      <c r="G38" s="7" t="s">
        <v>797</v>
      </c>
      <c r="H38" s="29">
        <v>42437</v>
      </c>
      <c r="I38" s="7" t="s">
        <v>16</v>
      </c>
      <c r="J38" s="7">
        <v>2016</v>
      </c>
      <c r="K38" s="7" t="s">
        <v>1087</v>
      </c>
      <c r="L38" s="30" t="s">
        <v>798</v>
      </c>
    </row>
    <row r="39" spans="1:12" ht="180" x14ac:dyDescent="0.25">
      <c r="A39" s="3"/>
      <c r="C39" s="26" t="s">
        <v>1175</v>
      </c>
      <c r="D39" s="10" t="s">
        <v>28</v>
      </c>
      <c r="E39" s="10" t="s">
        <v>300</v>
      </c>
      <c r="F39" s="10" t="s">
        <v>788</v>
      </c>
      <c r="G39" s="10" t="s">
        <v>799</v>
      </c>
      <c r="H39" s="10" t="s">
        <v>800</v>
      </c>
      <c r="I39" s="10" t="s">
        <v>801</v>
      </c>
      <c r="J39" s="10">
        <v>2016</v>
      </c>
      <c r="K39" s="10" t="s">
        <v>1088</v>
      </c>
      <c r="L39" s="12" t="s">
        <v>802</v>
      </c>
    </row>
    <row r="40" spans="1:12" s="6" customFormat="1" ht="30" customHeight="1" x14ac:dyDescent="0.25">
      <c r="A40" s="3"/>
      <c r="C40" s="111">
        <v>2017</v>
      </c>
      <c r="D40" s="111"/>
      <c r="E40" s="111"/>
      <c r="F40" s="111"/>
      <c r="G40" s="111"/>
      <c r="H40" s="111"/>
      <c r="I40" s="111"/>
      <c r="J40" s="111"/>
      <c r="K40" s="111"/>
      <c r="L40" s="111"/>
    </row>
    <row r="41" spans="1:12" ht="72" x14ac:dyDescent="0.25">
      <c r="A41" s="3">
        <v>23</v>
      </c>
      <c r="C41" s="25" t="s">
        <v>825</v>
      </c>
      <c r="D41" s="23" t="s">
        <v>79</v>
      </c>
      <c r="E41" s="23" t="s">
        <v>286</v>
      </c>
      <c r="F41" s="23" t="s">
        <v>826</v>
      </c>
      <c r="G41" s="23" t="s">
        <v>827</v>
      </c>
      <c r="H41" s="24">
        <v>43028</v>
      </c>
      <c r="I41" s="7" t="s">
        <v>143</v>
      </c>
      <c r="J41" s="23">
        <v>2017</v>
      </c>
      <c r="K41" s="23" t="s">
        <v>828</v>
      </c>
      <c r="L41" s="23" t="s">
        <v>829</v>
      </c>
    </row>
    <row r="42" spans="1:12" s="6" customFormat="1" ht="30" customHeight="1" x14ac:dyDescent="0.25">
      <c r="A42" s="3"/>
      <c r="C42" s="111">
        <v>2018</v>
      </c>
      <c r="D42" s="111"/>
      <c r="E42" s="111"/>
      <c r="F42" s="111"/>
      <c r="G42" s="111"/>
      <c r="H42" s="111"/>
      <c r="I42" s="111"/>
      <c r="J42" s="111"/>
      <c r="K42" s="111"/>
      <c r="L42" s="111"/>
    </row>
    <row r="43" spans="1:12" ht="36" x14ac:dyDescent="0.25">
      <c r="A43" s="3">
        <v>24</v>
      </c>
      <c r="C43" s="21" t="s">
        <v>856</v>
      </c>
      <c r="D43" s="8" t="s">
        <v>857</v>
      </c>
      <c r="E43" s="8" t="s">
        <v>300</v>
      </c>
      <c r="F43" s="86" t="s">
        <v>858</v>
      </c>
      <c r="G43" s="8" t="s">
        <v>857</v>
      </c>
      <c r="H43" s="9">
        <v>43153</v>
      </c>
      <c r="I43" s="10" t="s">
        <v>859</v>
      </c>
      <c r="J43" s="8">
        <v>2018</v>
      </c>
      <c r="K43" s="8" t="s">
        <v>860</v>
      </c>
      <c r="L43" s="8" t="s">
        <v>829</v>
      </c>
    </row>
    <row r="44" spans="1:12" ht="36" x14ac:dyDescent="0.25">
      <c r="A44" s="3">
        <v>25</v>
      </c>
      <c r="C44" s="13" t="s">
        <v>856</v>
      </c>
      <c r="D44" s="14" t="s">
        <v>861</v>
      </c>
      <c r="E44" s="14" t="s">
        <v>400</v>
      </c>
      <c r="F44" s="15" t="s">
        <v>862</v>
      </c>
      <c r="G44" s="14" t="s">
        <v>861</v>
      </c>
      <c r="H44" s="16">
        <v>43186</v>
      </c>
      <c r="I44" s="7" t="s">
        <v>863</v>
      </c>
      <c r="J44" s="17"/>
      <c r="K44" s="14" t="s">
        <v>864</v>
      </c>
      <c r="L44" s="17" t="s">
        <v>829</v>
      </c>
    </row>
    <row r="45" spans="1:12" ht="54" x14ac:dyDescent="0.25">
      <c r="A45" s="3">
        <v>26</v>
      </c>
      <c r="C45" s="18" t="s">
        <v>865</v>
      </c>
      <c r="D45" s="8" t="s">
        <v>79</v>
      </c>
      <c r="E45" s="8" t="s">
        <v>866</v>
      </c>
      <c r="F45" s="8" t="s">
        <v>867</v>
      </c>
      <c r="G45" s="8" t="s">
        <v>868</v>
      </c>
      <c r="H45" s="9">
        <v>43444</v>
      </c>
      <c r="I45" s="10" t="s">
        <v>869</v>
      </c>
      <c r="J45" s="19"/>
      <c r="K45" s="8" t="s">
        <v>870</v>
      </c>
      <c r="L45" s="8" t="s">
        <v>871</v>
      </c>
    </row>
    <row r="46" spans="1:12" s="6" customFormat="1" ht="30" customHeight="1" x14ac:dyDescent="0.25">
      <c r="A46" s="3"/>
      <c r="C46" s="111">
        <v>2019</v>
      </c>
      <c r="D46" s="111"/>
      <c r="E46" s="111"/>
      <c r="F46" s="111"/>
      <c r="G46" s="111"/>
      <c r="H46" s="111"/>
      <c r="I46" s="111"/>
      <c r="J46" s="111"/>
      <c r="K46" s="111"/>
      <c r="L46" s="111"/>
    </row>
    <row r="47" spans="1:12" ht="54" x14ac:dyDescent="0.25">
      <c r="A47" s="3">
        <v>27</v>
      </c>
      <c r="C47" s="25" t="s">
        <v>902</v>
      </c>
      <c r="D47" s="23" t="s">
        <v>79</v>
      </c>
      <c r="E47" s="23" t="s">
        <v>286</v>
      </c>
      <c r="F47" s="87" t="s">
        <v>903</v>
      </c>
      <c r="G47" s="23" t="s">
        <v>904</v>
      </c>
      <c r="H47" s="24">
        <v>43761</v>
      </c>
      <c r="I47" s="23" t="s">
        <v>863</v>
      </c>
      <c r="J47" s="23"/>
      <c r="K47" s="23" t="s">
        <v>905</v>
      </c>
      <c r="L47" s="23" t="s">
        <v>829</v>
      </c>
    </row>
    <row r="48" spans="1:12" ht="36" x14ac:dyDescent="0.25">
      <c r="A48" s="3">
        <v>28</v>
      </c>
      <c r="C48" s="21" t="s">
        <v>906</v>
      </c>
      <c r="D48" s="8" t="s">
        <v>861</v>
      </c>
      <c r="E48" s="8" t="s">
        <v>400</v>
      </c>
      <c r="F48" s="8" t="s">
        <v>862</v>
      </c>
      <c r="G48" s="8" t="s">
        <v>853</v>
      </c>
      <c r="H48" s="9">
        <v>43542</v>
      </c>
      <c r="I48" s="8" t="s">
        <v>907</v>
      </c>
      <c r="J48" s="8">
        <v>2019</v>
      </c>
      <c r="K48" s="8" t="s">
        <v>908</v>
      </c>
      <c r="L48" s="8" t="s">
        <v>871</v>
      </c>
    </row>
    <row r="49" spans="1:12" ht="54" x14ac:dyDescent="0.25">
      <c r="A49" s="3">
        <v>29</v>
      </c>
      <c r="C49" s="25" t="s">
        <v>909</v>
      </c>
      <c r="D49" s="23" t="s">
        <v>79</v>
      </c>
      <c r="E49" s="23" t="s">
        <v>291</v>
      </c>
      <c r="F49" s="23" t="s">
        <v>910</v>
      </c>
      <c r="G49" s="23" t="s">
        <v>911</v>
      </c>
      <c r="H49" s="24">
        <v>43677</v>
      </c>
      <c r="I49" s="23" t="s">
        <v>912</v>
      </c>
      <c r="J49" s="23">
        <v>2019</v>
      </c>
      <c r="K49" s="23" t="s">
        <v>913</v>
      </c>
      <c r="L49" s="23" t="s">
        <v>829</v>
      </c>
    </row>
    <row r="50" spans="1:12" ht="72" x14ac:dyDescent="0.25">
      <c r="A50" s="3">
        <v>30</v>
      </c>
      <c r="C50" s="23" t="s">
        <v>914</v>
      </c>
      <c r="D50" s="23" t="s">
        <v>79</v>
      </c>
      <c r="E50" s="23" t="s">
        <v>915</v>
      </c>
      <c r="F50" s="23" t="s">
        <v>916</v>
      </c>
      <c r="G50" s="23" t="s">
        <v>917</v>
      </c>
      <c r="H50" s="24">
        <v>43698</v>
      </c>
      <c r="I50" s="23" t="s">
        <v>918</v>
      </c>
      <c r="J50" s="23"/>
      <c r="K50" s="23" t="s">
        <v>919</v>
      </c>
      <c r="L50" s="23" t="s">
        <v>829</v>
      </c>
    </row>
    <row r="51" spans="1:12" ht="54" x14ac:dyDescent="0.25">
      <c r="A51" s="3">
        <v>31</v>
      </c>
      <c r="C51" s="23" t="s">
        <v>920</v>
      </c>
      <c r="D51" s="23" t="s">
        <v>79</v>
      </c>
      <c r="E51" s="23" t="s">
        <v>921</v>
      </c>
      <c r="F51" s="23" t="s">
        <v>922</v>
      </c>
      <c r="G51" s="23" t="s">
        <v>923</v>
      </c>
      <c r="H51" s="24">
        <v>43707</v>
      </c>
      <c r="I51" s="23" t="s">
        <v>912</v>
      </c>
      <c r="J51" s="23"/>
      <c r="K51" s="23" t="s">
        <v>924</v>
      </c>
      <c r="L51" s="23" t="s">
        <v>829</v>
      </c>
    </row>
    <row r="52" spans="1:12" s="6" customFormat="1" ht="30" customHeight="1" x14ac:dyDescent="0.25">
      <c r="A52" s="3"/>
      <c r="C52" s="111">
        <v>2020</v>
      </c>
      <c r="D52" s="111"/>
      <c r="E52" s="111"/>
      <c r="F52" s="111"/>
      <c r="G52" s="111"/>
      <c r="H52" s="111"/>
      <c r="I52" s="111"/>
      <c r="J52" s="111"/>
      <c r="K52" s="111"/>
      <c r="L52" s="111"/>
    </row>
    <row r="53" spans="1:12" ht="144" x14ac:dyDescent="0.25">
      <c r="A53" s="3">
        <v>32</v>
      </c>
      <c r="C53" s="25" t="s">
        <v>937</v>
      </c>
      <c r="D53" s="23" t="s">
        <v>79</v>
      </c>
      <c r="E53" s="23" t="s">
        <v>286</v>
      </c>
      <c r="F53" s="7" t="s">
        <v>938</v>
      </c>
      <c r="G53" s="23" t="s">
        <v>939</v>
      </c>
      <c r="H53" s="24">
        <v>43865</v>
      </c>
      <c r="I53" s="7" t="s">
        <v>940</v>
      </c>
      <c r="J53" s="23">
        <v>2020</v>
      </c>
      <c r="K53" s="23" t="s">
        <v>941</v>
      </c>
      <c r="L53" s="23" t="s">
        <v>829</v>
      </c>
    </row>
    <row r="54" spans="1:12" ht="36" x14ac:dyDescent="0.25">
      <c r="A54" s="3">
        <v>33</v>
      </c>
      <c r="C54" s="21" t="s">
        <v>942</v>
      </c>
      <c r="D54" s="8" t="s">
        <v>128</v>
      </c>
      <c r="E54" s="8" t="s">
        <v>795</v>
      </c>
      <c r="F54" s="8" t="s">
        <v>943</v>
      </c>
      <c r="G54" s="8" t="s">
        <v>944</v>
      </c>
      <c r="H54" s="9">
        <v>44133</v>
      </c>
      <c r="I54" s="10" t="s">
        <v>907</v>
      </c>
      <c r="J54" s="8">
        <v>2021</v>
      </c>
      <c r="K54" s="8" t="s">
        <v>945</v>
      </c>
      <c r="L54" s="8" t="s">
        <v>829</v>
      </c>
    </row>
    <row r="55" spans="1:12" s="6" customFormat="1" ht="30" customHeight="1" x14ac:dyDescent="0.25">
      <c r="A55" s="3"/>
      <c r="C55" s="111">
        <v>2021</v>
      </c>
      <c r="D55" s="111"/>
      <c r="E55" s="111"/>
      <c r="F55" s="111"/>
      <c r="G55" s="111"/>
      <c r="H55" s="111"/>
      <c r="I55" s="111"/>
      <c r="J55" s="111"/>
      <c r="K55" s="111"/>
      <c r="L55" s="111"/>
    </row>
    <row r="56" spans="1:12" ht="54" x14ac:dyDescent="0.25">
      <c r="A56" s="3">
        <v>34</v>
      </c>
      <c r="C56" s="25" t="s">
        <v>954</v>
      </c>
      <c r="D56" s="23" t="s">
        <v>79</v>
      </c>
      <c r="E56" s="23" t="s">
        <v>286</v>
      </c>
      <c r="F56" s="7" t="s">
        <v>955</v>
      </c>
      <c r="G56" s="23" t="s">
        <v>956</v>
      </c>
      <c r="H56" s="24">
        <v>44408</v>
      </c>
      <c r="I56" s="7" t="s">
        <v>863</v>
      </c>
      <c r="J56" s="23">
        <v>2021</v>
      </c>
      <c r="K56" s="23" t="s">
        <v>957</v>
      </c>
      <c r="L56" s="23" t="s">
        <v>829</v>
      </c>
    </row>
    <row r="57" spans="1:12" ht="90" x14ac:dyDescent="0.25">
      <c r="A57" s="3">
        <v>35</v>
      </c>
      <c r="C57" s="88" t="s">
        <v>958</v>
      </c>
      <c r="D57" s="27" t="s">
        <v>79</v>
      </c>
      <c r="E57" s="27" t="s">
        <v>959</v>
      </c>
      <c r="F57" s="27" t="s">
        <v>960</v>
      </c>
      <c r="G57" s="27" t="s">
        <v>961</v>
      </c>
      <c r="H57" s="28">
        <v>44251</v>
      </c>
      <c r="I57" s="7" t="s">
        <v>962</v>
      </c>
      <c r="J57" s="27">
        <v>2021</v>
      </c>
      <c r="K57" s="27" t="s">
        <v>963</v>
      </c>
      <c r="L57" s="27" t="s">
        <v>829</v>
      </c>
    </row>
    <row r="58" spans="1:12" s="6" customFormat="1" ht="30" customHeight="1" x14ac:dyDescent="0.25">
      <c r="A58" s="3"/>
      <c r="C58" s="111">
        <v>2022</v>
      </c>
      <c r="D58" s="111"/>
      <c r="E58" s="111"/>
      <c r="F58" s="111"/>
      <c r="G58" s="111"/>
      <c r="H58" s="111"/>
      <c r="I58" s="111"/>
      <c r="J58" s="111"/>
      <c r="K58" s="111"/>
      <c r="L58" s="111"/>
    </row>
    <row r="59" spans="1:12" ht="72" x14ac:dyDescent="0.25">
      <c r="A59" s="3">
        <v>36</v>
      </c>
      <c r="C59" s="100" t="s">
        <v>1194</v>
      </c>
      <c r="D59" s="101" t="s">
        <v>79</v>
      </c>
      <c r="E59" s="101" t="s">
        <v>286</v>
      </c>
      <c r="F59" s="7" t="s">
        <v>1195</v>
      </c>
      <c r="G59" s="101" t="s">
        <v>1196</v>
      </c>
      <c r="H59" s="102" t="s">
        <v>1197</v>
      </c>
      <c r="I59" s="103" t="s">
        <v>863</v>
      </c>
      <c r="J59" s="101">
        <v>2022</v>
      </c>
      <c r="K59" s="101" t="s">
        <v>1198</v>
      </c>
      <c r="L59" s="101" t="s">
        <v>829</v>
      </c>
    </row>
    <row r="60" spans="1:12" ht="54" x14ac:dyDescent="0.25">
      <c r="A60" s="3">
        <v>37</v>
      </c>
      <c r="C60" s="100" t="s">
        <v>1199</v>
      </c>
      <c r="D60" s="104" t="s">
        <v>79</v>
      </c>
      <c r="E60" s="101" t="s">
        <v>286</v>
      </c>
      <c r="F60" s="7" t="s">
        <v>1200</v>
      </c>
      <c r="G60" s="101" t="s">
        <v>1196</v>
      </c>
      <c r="H60" s="28">
        <v>44659</v>
      </c>
      <c r="I60" s="103" t="s">
        <v>1201</v>
      </c>
      <c r="J60" s="104">
        <v>2022</v>
      </c>
      <c r="K60" s="101" t="s">
        <v>1202</v>
      </c>
      <c r="L60" s="104" t="s">
        <v>829</v>
      </c>
    </row>
    <row r="61" spans="1:12" ht="54" x14ac:dyDescent="0.25">
      <c r="A61" s="3">
        <v>38</v>
      </c>
      <c r="C61" s="100" t="s">
        <v>1203</v>
      </c>
      <c r="D61" s="104" t="s">
        <v>79</v>
      </c>
      <c r="E61" s="101" t="s">
        <v>286</v>
      </c>
      <c r="F61" s="105" t="s">
        <v>1204</v>
      </c>
      <c r="G61" s="101" t="s">
        <v>1196</v>
      </c>
      <c r="H61" s="102">
        <v>44687</v>
      </c>
      <c r="I61" s="103" t="s">
        <v>1201</v>
      </c>
      <c r="J61" s="104">
        <v>2022</v>
      </c>
      <c r="K61" s="101" t="s">
        <v>1202</v>
      </c>
      <c r="L61" s="27" t="s">
        <v>829</v>
      </c>
    </row>
    <row r="62" spans="1:12" ht="54" x14ac:dyDescent="0.25">
      <c r="A62" s="3">
        <v>39</v>
      </c>
      <c r="C62" s="25" t="s">
        <v>1205</v>
      </c>
      <c r="D62" s="27" t="s">
        <v>79</v>
      </c>
      <c r="E62" s="23" t="s">
        <v>286</v>
      </c>
      <c r="F62" s="7" t="s">
        <v>1206</v>
      </c>
      <c r="G62" s="23" t="s">
        <v>1196</v>
      </c>
      <c r="H62" s="24">
        <v>44715</v>
      </c>
      <c r="I62" s="7" t="s">
        <v>1201</v>
      </c>
      <c r="J62" s="27">
        <v>2022</v>
      </c>
      <c r="K62" s="101" t="s">
        <v>1207</v>
      </c>
      <c r="L62" s="27" t="s">
        <v>829</v>
      </c>
    </row>
    <row r="63" spans="1:12" ht="54" x14ac:dyDescent="0.25">
      <c r="A63" s="3">
        <v>40</v>
      </c>
      <c r="C63" s="25" t="s">
        <v>1205</v>
      </c>
      <c r="D63" s="27" t="s">
        <v>79</v>
      </c>
      <c r="E63" s="23" t="s">
        <v>286</v>
      </c>
      <c r="F63" s="7" t="s">
        <v>1208</v>
      </c>
      <c r="G63" s="23" t="s">
        <v>1196</v>
      </c>
      <c r="H63" s="24">
        <v>44777</v>
      </c>
      <c r="I63" s="7" t="s">
        <v>1201</v>
      </c>
      <c r="J63" s="27">
        <v>2022</v>
      </c>
      <c r="K63" s="23" t="s">
        <v>1207</v>
      </c>
      <c r="L63" s="27" t="s">
        <v>829</v>
      </c>
    </row>
    <row r="64" spans="1:12" s="6" customFormat="1" ht="30" customHeight="1" x14ac:dyDescent="0.25">
      <c r="A64" s="3"/>
      <c r="C64" s="111">
        <v>2023</v>
      </c>
      <c r="D64" s="111"/>
      <c r="E64" s="111"/>
      <c r="F64" s="111"/>
      <c r="G64" s="111"/>
      <c r="H64" s="111"/>
      <c r="I64" s="111"/>
      <c r="J64" s="111"/>
      <c r="K64" s="111"/>
      <c r="L64" s="111"/>
    </row>
    <row r="65" spans="1:12" ht="54" x14ac:dyDescent="0.25">
      <c r="A65" s="3">
        <v>41</v>
      </c>
      <c r="C65" s="21"/>
      <c r="D65" s="8" t="s">
        <v>128</v>
      </c>
      <c r="E65" s="8" t="s">
        <v>400</v>
      </c>
      <c r="F65" s="10" t="s">
        <v>1213</v>
      </c>
      <c r="G65" s="8" t="s">
        <v>523</v>
      </c>
      <c r="H65" s="9">
        <v>44133</v>
      </c>
      <c r="I65" s="10" t="s">
        <v>907</v>
      </c>
      <c r="J65" s="8">
        <v>2023</v>
      </c>
      <c r="K65" s="8" t="s">
        <v>1215</v>
      </c>
      <c r="L65" s="8" t="s">
        <v>1214</v>
      </c>
    </row>
    <row r="66" spans="1:12" ht="54" x14ac:dyDescent="0.25">
      <c r="A66" s="3">
        <v>42</v>
      </c>
      <c r="C66" s="21"/>
      <c r="D66" s="8" t="s">
        <v>128</v>
      </c>
      <c r="E66" s="8" t="s">
        <v>795</v>
      </c>
      <c r="F66" s="10" t="s">
        <v>1216</v>
      </c>
      <c r="G66" s="8" t="s">
        <v>523</v>
      </c>
      <c r="H66" s="9">
        <v>45027</v>
      </c>
      <c r="I66" s="10" t="s">
        <v>907</v>
      </c>
      <c r="J66" s="8">
        <v>2023</v>
      </c>
      <c r="K66" s="8" t="s">
        <v>1217</v>
      </c>
      <c r="L66" s="8" t="s">
        <v>1214</v>
      </c>
    </row>
    <row r="67" spans="1:12" s="106" customFormat="1" ht="72" x14ac:dyDescent="0.25">
      <c r="A67" s="3">
        <v>43</v>
      </c>
      <c r="B67"/>
      <c r="C67" s="88"/>
      <c r="D67" s="27" t="s">
        <v>79</v>
      </c>
      <c r="E67" s="27" t="s">
        <v>286</v>
      </c>
      <c r="F67" s="35" t="s">
        <v>1218</v>
      </c>
      <c r="G67" s="27" t="s">
        <v>1196</v>
      </c>
      <c r="H67" s="28">
        <v>45142</v>
      </c>
      <c r="I67" s="35" t="s">
        <v>863</v>
      </c>
      <c r="J67" s="27">
        <v>2023</v>
      </c>
      <c r="K67" s="27" t="s">
        <v>1219</v>
      </c>
      <c r="L67" s="27" t="s">
        <v>1220</v>
      </c>
    </row>
    <row r="68" spans="1:12" s="106" customFormat="1" ht="54" x14ac:dyDescent="0.25">
      <c r="A68" s="3">
        <v>44</v>
      </c>
      <c r="B68"/>
      <c r="C68" s="88"/>
      <c r="D68" s="27" t="s">
        <v>79</v>
      </c>
      <c r="E68" s="27" t="s">
        <v>291</v>
      </c>
      <c r="F68" s="35" t="s">
        <v>1221</v>
      </c>
      <c r="G68" s="27" t="s">
        <v>1222</v>
      </c>
      <c r="H68" s="28">
        <v>44970</v>
      </c>
      <c r="I68" s="35" t="s">
        <v>863</v>
      </c>
      <c r="J68" s="27">
        <v>2023</v>
      </c>
      <c r="K68" s="27" t="s">
        <v>1223</v>
      </c>
      <c r="L68" s="27" t="s">
        <v>1220</v>
      </c>
    </row>
  </sheetData>
  <mergeCells count="17">
    <mergeCell ref="C4:L4"/>
    <mergeCell ref="C11:L11"/>
    <mergeCell ref="C16:L16"/>
    <mergeCell ref="C21:L21"/>
    <mergeCell ref="C26:L26"/>
    <mergeCell ref="C40:L40"/>
    <mergeCell ref="C42:L42"/>
    <mergeCell ref="C64:L64"/>
    <mergeCell ref="C58:L58"/>
    <mergeCell ref="C28:L28"/>
    <mergeCell ref="C46:L46"/>
    <mergeCell ref="C52:L52"/>
    <mergeCell ref="C55:L55"/>
    <mergeCell ref="C30:L30"/>
    <mergeCell ref="C33:L33"/>
    <mergeCell ref="C35:L35"/>
    <mergeCell ref="C37:L37"/>
  </mergeCells>
  <pageMargins left="0.7" right="0.7" top="0.75" bottom="0.75" header="0.3" footer="0.3"/>
  <pageSetup orientation="portrait" horizontalDpi="90" verticalDpi="9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SUMMARY</vt:lpstr>
      <vt:lpstr>Colorado</vt:lpstr>
      <vt:lpstr>Nebraska</vt:lpstr>
      <vt:lpstr>Wyoming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Seth Turner</dc:creator>
  <cp:lastModifiedBy>Seth Turner</cp:lastModifiedBy>
  <dcterms:created xsi:type="dcterms:W3CDTF">2022-09-06T18:07:57Z</dcterms:created>
  <dcterms:modified xsi:type="dcterms:W3CDTF">2024-05-14T21:02:41Z</dcterms:modified>
</cp:coreProperties>
</file>